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10005"/>
  </bookViews>
  <sheets>
    <sheet name="League Table" sheetId="1" r:id="rId1"/>
    <sheet name="Player Points" sheetId="2" r:id="rId2"/>
    <sheet name="Stats" sheetId="4" r:id="rId3"/>
    <sheet name="Teams Breakdown" sheetId="6" r:id="rId4"/>
    <sheet name="Prize Money" sheetId="3" r:id="rId5"/>
    <sheet name="Kevin's Interesting Stats" sheetId="7" r:id="rId6"/>
    <sheet name="Rules" sheetId="5" r:id="rId7"/>
  </sheets>
  <calcPr calcId="145621" refMode="R1C1"/>
  <fileRecoveryPr repairLoad="1"/>
</workbook>
</file>

<file path=xl/calcChain.xml><?xml version="1.0" encoding="utf-8"?>
<calcChain xmlns="http://schemas.openxmlformats.org/spreadsheetml/2006/main">
  <c r="H43" i="1" l="1"/>
  <c r="A75" i="2" l="1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101" i="2"/>
  <c r="X95" i="2"/>
  <c r="X96" i="2"/>
  <c r="X97" i="2"/>
  <c r="X98" i="2"/>
  <c r="X99" i="2"/>
  <c r="X100" i="2"/>
  <c r="J18" i="6" l="1"/>
  <c r="I18" i="6"/>
  <c r="J3" i="1" l="1"/>
  <c r="X101" i="2" l="1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A74" i="2"/>
  <c r="X73" i="2"/>
  <c r="A73" i="2"/>
  <c r="X72" i="2"/>
  <c r="A72" i="2"/>
  <c r="X71" i="2"/>
  <c r="A71" i="2"/>
  <c r="X70" i="2"/>
  <c r="A70" i="2"/>
  <c r="X69" i="2"/>
  <c r="A69" i="2"/>
  <c r="X68" i="2"/>
  <c r="A68" i="2"/>
  <c r="X67" i="2"/>
  <c r="A67" i="2"/>
  <c r="X66" i="2"/>
  <c r="A66" i="2"/>
  <c r="X65" i="2"/>
  <c r="A65" i="2"/>
  <c r="X64" i="2"/>
  <c r="A64" i="2"/>
  <c r="X63" i="2"/>
  <c r="A63" i="2"/>
  <c r="X62" i="2"/>
  <c r="A62" i="2"/>
  <c r="X61" i="2"/>
  <c r="A61" i="2"/>
  <c r="X60" i="2"/>
  <c r="A60" i="2"/>
  <c r="X59" i="2"/>
  <c r="A59" i="2"/>
  <c r="X58" i="2"/>
  <c r="A58" i="2"/>
  <c r="X57" i="2"/>
  <c r="A57" i="2"/>
  <c r="X56" i="2"/>
  <c r="A56" i="2"/>
  <c r="X55" i="2"/>
  <c r="A55" i="2"/>
  <c r="X54" i="2"/>
  <c r="A54" i="2"/>
  <c r="X53" i="2"/>
  <c r="A53" i="2"/>
  <c r="X52" i="2"/>
  <c r="A52" i="2"/>
  <c r="X51" i="2"/>
  <c r="A51" i="2"/>
  <c r="X50" i="2"/>
  <c r="A50" i="2"/>
  <c r="X49" i="2"/>
  <c r="A49" i="2"/>
  <c r="X48" i="2"/>
  <c r="A48" i="2"/>
  <c r="X47" i="2"/>
  <c r="A47" i="2"/>
  <c r="X46" i="2"/>
  <c r="A46" i="2"/>
  <c r="X45" i="2"/>
  <c r="A45" i="2"/>
  <c r="X44" i="2"/>
  <c r="A44" i="2"/>
  <c r="X43" i="2"/>
  <c r="A43" i="2"/>
  <c r="X42" i="2"/>
  <c r="A42" i="2"/>
  <c r="X41" i="2"/>
  <c r="A41" i="2"/>
  <c r="X40" i="2"/>
  <c r="A40" i="2"/>
  <c r="X39" i="2"/>
  <c r="A39" i="2"/>
  <c r="X38" i="2"/>
  <c r="A38" i="2"/>
  <c r="X37" i="2"/>
  <c r="A37" i="2"/>
  <c r="X36" i="2"/>
  <c r="A36" i="2"/>
  <c r="X35" i="2"/>
  <c r="A35" i="2"/>
  <c r="X34" i="2"/>
  <c r="A34" i="2"/>
  <c r="X33" i="2"/>
  <c r="A33" i="2"/>
  <c r="X32" i="2"/>
  <c r="A32" i="2"/>
  <c r="X31" i="2"/>
  <c r="A31" i="2"/>
  <c r="X30" i="2"/>
  <c r="A30" i="2"/>
  <c r="X29" i="2"/>
  <c r="A29" i="2"/>
  <c r="X28" i="2"/>
  <c r="A28" i="2"/>
  <c r="X27" i="2"/>
  <c r="A27" i="2"/>
  <c r="X26" i="2"/>
  <c r="A26" i="2"/>
  <c r="X25" i="2"/>
  <c r="A25" i="2"/>
  <c r="X24" i="2"/>
  <c r="A24" i="2"/>
  <c r="X23" i="2"/>
  <c r="A23" i="2"/>
  <c r="X22" i="2"/>
  <c r="A22" i="2"/>
  <c r="X21" i="2"/>
  <c r="A21" i="2"/>
  <c r="X20" i="2"/>
  <c r="A20" i="2"/>
  <c r="X19" i="2"/>
  <c r="A19" i="2"/>
  <c r="X18" i="2"/>
  <c r="A18" i="2"/>
  <c r="X17" i="2"/>
  <c r="A17" i="2"/>
  <c r="X16" i="2"/>
  <c r="A16" i="2"/>
  <c r="X15" i="2"/>
  <c r="A15" i="2"/>
  <c r="X14" i="2"/>
  <c r="A14" i="2"/>
  <c r="X13" i="2"/>
  <c r="A13" i="2"/>
  <c r="X12" i="2"/>
  <c r="A12" i="2"/>
  <c r="X11" i="2"/>
  <c r="A11" i="2"/>
  <c r="X10" i="2"/>
  <c r="A10" i="2"/>
  <c r="X9" i="2"/>
  <c r="A9" i="2"/>
  <c r="X8" i="2"/>
  <c r="A8" i="2"/>
  <c r="X7" i="2"/>
  <c r="A7" i="2"/>
  <c r="X6" i="2"/>
  <c r="A6" i="2"/>
  <c r="X5" i="2"/>
  <c r="A5" i="2"/>
  <c r="X4" i="2"/>
  <c r="A4" i="2"/>
  <c r="K40" i="1"/>
  <c r="J40" i="1"/>
  <c r="I40" i="1"/>
  <c r="B40" i="1"/>
  <c r="K39" i="1"/>
  <c r="J39" i="1"/>
  <c r="I39" i="1"/>
  <c r="B39" i="1"/>
  <c r="K38" i="1"/>
  <c r="J38" i="1"/>
  <c r="I38" i="1"/>
  <c r="B38" i="1"/>
  <c r="K37" i="1"/>
  <c r="J37" i="1"/>
  <c r="I37" i="1"/>
  <c r="B37" i="1"/>
  <c r="K36" i="1"/>
  <c r="J36" i="1"/>
  <c r="I36" i="1"/>
  <c r="B36" i="1"/>
  <c r="K35" i="1"/>
  <c r="J35" i="1"/>
  <c r="I35" i="1"/>
  <c r="B35" i="1"/>
  <c r="K34" i="1"/>
  <c r="J34" i="1"/>
  <c r="I34" i="1"/>
  <c r="B34" i="1"/>
  <c r="K33" i="1"/>
  <c r="J33" i="1"/>
  <c r="I33" i="1"/>
  <c r="B33" i="1"/>
  <c r="K32" i="1"/>
  <c r="J32" i="1"/>
  <c r="I32" i="1"/>
  <c r="B32" i="1"/>
  <c r="K31" i="1"/>
  <c r="J31" i="1"/>
  <c r="I31" i="1"/>
  <c r="B31" i="1"/>
  <c r="K30" i="1"/>
  <c r="J30" i="1"/>
  <c r="I30" i="1"/>
  <c r="B30" i="1"/>
  <c r="K29" i="1"/>
  <c r="J29" i="1"/>
  <c r="I29" i="1"/>
  <c r="B29" i="1"/>
  <c r="K28" i="1"/>
  <c r="J28" i="1"/>
  <c r="I28" i="1"/>
  <c r="B28" i="1"/>
  <c r="K27" i="1"/>
  <c r="J27" i="1"/>
  <c r="I27" i="1"/>
  <c r="B27" i="1"/>
  <c r="K26" i="1"/>
  <c r="J26" i="1"/>
  <c r="I26" i="1"/>
  <c r="B26" i="1"/>
  <c r="K25" i="1"/>
  <c r="J25" i="1"/>
  <c r="I25" i="1"/>
  <c r="B25" i="1"/>
  <c r="K24" i="1"/>
  <c r="J24" i="1"/>
  <c r="I24" i="1"/>
  <c r="B24" i="1"/>
  <c r="K23" i="1"/>
  <c r="J23" i="1"/>
  <c r="I23" i="1"/>
  <c r="B23" i="1"/>
  <c r="K22" i="1"/>
  <c r="J22" i="1"/>
  <c r="I22" i="1"/>
  <c r="B22" i="1"/>
  <c r="K21" i="1"/>
  <c r="J21" i="1"/>
  <c r="I21" i="1"/>
  <c r="B21" i="1"/>
  <c r="K20" i="1"/>
  <c r="J20" i="1"/>
  <c r="I20" i="1"/>
  <c r="B20" i="1"/>
  <c r="K19" i="1"/>
  <c r="J19" i="1"/>
  <c r="I19" i="1"/>
  <c r="B19" i="1"/>
  <c r="K18" i="1"/>
  <c r="J18" i="1"/>
  <c r="I18" i="1"/>
  <c r="B18" i="1"/>
  <c r="K17" i="1"/>
  <c r="J17" i="1"/>
  <c r="I17" i="1"/>
  <c r="B17" i="1"/>
  <c r="K16" i="1"/>
  <c r="J16" i="1"/>
  <c r="I16" i="1"/>
  <c r="B16" i="1"/>
  <c r="K15" i="1"/>
  <c r="J15" i="1"/>
  <c r="I15" i="1"/>
  <c r="B15" i="1"/>
  <c r="K14" i="1"/>
  <c r="J14" i="1"/>
  <c r="I14" i="1"/>
  <c r="B14" i="1"/>
  <c r="K13" i="1"/>
  <c r="J13" i="1"/>
  <c r="I13" i="1"/>
  <c r="B13" i="1"/>
  <c r="K12" i="1"/>
  <c r="J12" i="1"/>
  <c r="I12" i="1"/>
  <c r="B12" i="1"/>
  <c r="K11" i="1"/>
  <c r="J11" i="1"/>
  <c r="I11" i="1"/>
  <c r="B11" i="1"/>
  <c r="K10" i="1"/>
  <c r="J10" i="1"/>
  <c r="I10" i="1"/>
  <c r="B10" i="1"/>
  <c r="K9" i="1"/>
  <c r="J9" i="1"/>
  <c r="I9" i="1"/>
  <c r="B9" i="1"/>
  <c r="K8" i="1"/>
  <c r="J8" i="1"/>
  <c r="I8" i="1"/>
  <c r="B8" i="1"/>
  <c r="K7" i="1"/>
  <c r="J7" i="1"/>
  <c r="I7" i="1"/>
  <c r="B7" i="1"/>
  <c r="K6" i="1"/>
  <c r="J6" i="1"/>
  <c r="I6" i="1"/>
  <c r="B6" i="1"/>
  <c r="K5" i="1"/>
  <c r="J5" i="1"/>
  <c r="I5" i="1"/>
  <c r="B5" i="1"/>
  <c r="K4" i="1"/>
  <c r="J4" i="1"/>
  <c r="I4" i="1"/>
  <c r="B4" i="1"/>
  <c r="K3" i="1"/>
  <c r="B3" i="1"/>
</calcChain>
</file>

<file path=xl/sharedStrings.xml><?xml version="1.0" encoding="utf-8"?>
<sst xmlns="http://schemas.openxmlformats.org/spreadsheetml/2006/main" count="2697" uniqueCount="320">
  <si>
    <t>Kevin Smith</t>
  </si>
  <si>
    <t>Mr Leslie CC</t>
  </si>
  <si>
    <t>Position</t>
  </si>
  <si>
    <t>Manager</t>
  </si>
  <si>
    <t>Team Name</t>
  </si>
  <si>
    <t>Total Points</t>
  </si>
  <si>
    <t>Average Points</t>
  </si>
  <si>
    <t>BATTING</t>
  </si>
  <si>
    <t>BOWLING</t>
  </si>
  <si>
    <t>FIELDING</t>
  </si>
  <si>
    <t>Name</t>
  </si>
  <si>
    <t>Value</t>
  </si>
  <si>
    <t>N/O</t>
  </si>
  <si>
    <t>RUNS</t>
  </si>
  <si>
    <t>Ducks</t>
  </si>
  <si>
    <t>100's</t>
  </si>
  <si>
    <t>50's</t>
  </si>
  <si>
    <t>WKTS</t>
  </si>
  <si>
    <t>5WI</t>
  </si>
  <si>
    <t>MDNS</t>
  </si>
  <si>
    <t>CT</t>
  </si>
  <si>
    <t>WK CT</t>
  </si>
  <si>
    <t>ST</t>
  </si>
  <si>
    <t>BYES</t>
  </si>
  <si>
    <t>Role</t>
  </si>
  <si>
    <t>Bad Crowd</t>
  </si>
  <si>
    <t>Team Morris</t>
  </si>
  <si>
    <t>Clive Ballard</t>
  </si>
  <si>
    <t>First Ade</t>
  </si>
  <si>
    <t>Ade and a Bet</t>
  </si>
  <si>
    <t>Prize</t>
  </si>
  <si>
    <t>Amount</t>
  </si>
  <si>
    <t>Details of Winners</t>
  </si>
  <si>
    <t>Winning Fantasy Manager</t>
  </si>
  <si>
    <t>2nd Place Fantasy Manager</t>
  </si>
  <si>
    <t>Last Placed Fantasy Manager</t>
  </si>
  <si>
    <t>June</t>
  </si>
  <si>
    <t>July</t>
  </si>
  <si>
    <t>August</t>
  </si>
  <si>
    <t>Fantasy Player of the Year</t>
  </si>
  <si>
    <t>Trophy</t>
  </si>
  <si>
    <t>Entrance Fees</t>
  </si>
  <si>
    <t>Transfers</t>
  </si>
  <si>
    <t>FREE</t>
  </si>
  <si>
    <t>3rd Place Fantasy Manager</t>
  </si>
  <si>
    <t>Fantasy Manager of the Month (Full months Only)</t>
  </si>
  <si>
    <t>Total Prize Money</t>
  </si>
  <si>
    <t>Contribution to SLHCC Social Funds</t>
  </si>
  <si>
    <t>Week</t>
  </si>
  <si>
    <t>Fantasy Player of the Week</t>
  </si>
  <si>
    <t>Date</t>
  </si>
  <si>
    <t>JUNE</t>
  </si>
  <si>
    <t>JULY</t>
  </si>
  <si>
    <t>AUGUST</t>
  </si>
  <si>
    <t>n/a</t>
  </si>
  <si>
    <t>Prev Position</t>
  </si>
  <si>
    <t>Movement</t>
  </si>
  <si>
    <t>+23</t>
  </si>
  <si>
    <t>Difference</t>
  </si>
  <si>
    <t>Jon Fuller</t>
  </si>
  <si>
    <t>Fantasy Team of the Week</t>
  </si>
  <si>
    <t>Fantasy Team Biggest Mover</t>
  </si>
  <si>
    <t>HOW DO MY FANTASY TEAM PLAYERS SCORE POINTS?</t>
  </si>
  <si>
    <r>
      <t>Players:</t>
    </r>
    <r>
      <rPr>
        <sz val="10"/>
        <color theme="1"/>
        <rFont val="Calibri"/>
        <family val="2"/>
        <scheme val="minor"/>
      </rPr>
      <t xml:space="preserve"> 10 points per match played.</t>
    </r>
  </si>
  <si>
    <r>
      <t>Batsmen:</t>
    </r>
    <r>
      <rPr>
        <sz val="10"/>
        <color theme="1"/>
        <rFont val="Calibri"/>
        <family val="2"/>
        <scheme val="minor"/>
      </rPr>
      <t xml:space="preserve"> 1 point per run, 10 points per not out, minus 10 points for a duck, 5 points per innings.</t>
    </r>
  </si>
  <si>
    <t>Bonus: 100 points for a half century, 200 points for a century.</t>
  </si>
  <si>
    <r>
      <t>Bowlers:</t>
    </r>
    <r>
      <rPr>
        <sz val="10"/>
        <color theme="1"/>
        <rFont val="Calibri"/>
        <family val="2"/>
        <scheme val="minor"/>
      </rPr>
      <t xml:space="preserve"> 25 points per wicket, 10 points per maiden over, minus 0.5 points per run conceded,</t>
    </r>
  </si>
  <si>
    <t>Bonus: 200 points for a 5 wickets plus in a match, 500 points for a hat-trick.</t>
  </si>
  <si>
    <r>
      <t>Fielders:</t>
    </r>
    <r>
      <rPr>
        <sz val="10"/>
        <color theme="1"/>
        <rFont val="Calibri"/>
        <family val="2"/>
        <scheme val="minor"/>
      </rPr>
      <t xml:space="preserve"> 20 points per catch, 20 points per stumping. Minus 1 point per bye conceded. </t>
    </r>
  </si>
  <si>
    <t>Matches</t>
  </si>
  <si>
    <t>Inn</t>
  </si>
  <si>
    <t>+6</t>
  </si>
  <si>
    <t>Adrian Page</t>
  </si>
  <si>
    <t>The Master Batters</t>
  </si>
  <si>
    <t>Stato Man's Choice</t>
  </si>
  <si>
    <t>Ave. Points</t>
  </si>
  <si>
    <t>Ian Sanderson</t>
  </si>
  <si>
    <t>Andy Powley</t>
  </si>
  <si>
    <t>Pads R Us</t>
  </si>
  <si>
    <t>Coby Tunts</t>
  </si>
  <si>
    <t>Late Cut CC</t>
  </si>
  <si>
    <t>+5</t>
  </si>
  <si>
    <t>#WHERESWILLATS &amp; Late Cut CC</t>
  </si>
  <si>
    <t>+7</t>
  </si>
  <si>
    <t>John Harris</t>
  </si>
  <si>
    <t>Jono Simes</t>
  </si>
  <si>
    <t>Late Cut CC &amp; Going for a Thong</t>
  </si>
  <si>
    <t>You Maddie Bro &amp; Pads R Us</t>
  </si>
  <si>
    <t>Late Cut CC &amp; Bad Crowd</t>
  </si>
  <si>
    <t>Greg Cohen</t>
  </si>
  <si>
    <t>James Pearn</t>
  </si>
  <si>
    <t>Breaking Bats</t>
  </si>
  <si>
    <t>Me/My/Maa Dad</t>
  </si>
  <si>
    <t>+3</t>
  </si>
  <si>
    <t>Matt Hasler</t>
  </si>
  <si>
    <t>Me/My/Maa Dad &amp; Stanford Grizzlies</t>
  </si>
  <si>
    <t>+4</t>
  </si>
  <si>
    <t>Saggy Face Daryl Chops</t>
  </si>
  <si>
    <t>Family Affair</t>
  </si>
  <si>
    <t>John Hicks</t>
  </si>
  <si>
    <t>Neil Fuller</t>
  </si>
  <si>
    <t>Week 18 Points</t>
  </si>
  <si>
    <t>R</t>
  </si>
  <si>
    <t>Adcock</t>
  </si>
  <si>
    <t>Bowler</t>
  </si>
  <si>
    <t>P</t>
  </si>
  <si>
    <t>Anderson</t>
  </si>
  <si>
    <t>Wicket Keeper</t>
  </si>
  <si>
    <t>M</t>
  </si>
  <si>
    <t>Armoogum</t>
  </si>
  <si>
    <t>D</t>
  </si>
  <si>
    <t>Ashley</t>
  </si>
  <si>
    <t>Batsman</t>
  </si>
  <si>
    <t>C</t>
  </si>
  <si>
    <t>Baldock</t>
  </si>
  <si>
    <t>Ballard</t>
  </si>
  <si>
    <t>All Rounder</t>
  </si>
  <si>
    <t>S</t>
  </si>
  <si>
    <t>Barker</t>
  </si>
  <si>
    <t>G</t>
  </si>
  <si>
    <t>Barr</t>
  </si>
  <si>
    <t>J</t>
  </si>
  <si>
    <t>Brunton</t>
  </si>
  <si>
    <t>Carter</t>
  </si>
  <si>
    <t>Cohen</t>
  </si>
  <si>
    <t>E</t>
  </si>
  <si>
    <t>Downes</t>
  </si>
  <si>
    <t>Drain</t>
  </si>
  <si>
    <t>A</t>
  </si>
  <si>
    <t>Drum</t>
  </si>
  <si>
    <t>Easter</t>
  </si>
  <si>
    <t>Edghill</t>
  </si>
  <si>
    <t>Edwards</t>
  </si>
  <si>
    <t>Ellis</t>
  </si>
  <si>
    <t>Freeman</t>
  </si>
  <si>
    <t>N</t>
  </si>
  <si>
    <t>Fuller</t>
  </si>
  <si>
    <t>Gaylor</t>
  </si>
  <si>
    <t>Graves</t>
  </si>
  <si>
    <t>Gray</t>
  </si>
  <si>
    <t>Gullett</t>
  </si>
  <si>
    <t>Harris</t>
  </si>
  <si>
    <t>Hasler</t>
  </si>
  <si>
    <t>Higgins</t>
  </si>
  <si>
    <t>Hogger</t>
  </si>
  <si>
    <t>JE</t>
  </si>
  <si>
    <t>B</t>
  </si>
  <si>
    <t>Howard</t>
  </si>
  <si>
    <t>LA</t>
  </si>
  <si>
    <t>Knight</t>
  </si>
  <si>
    <t>AJ</t>
  </si>
  <si>
    <t>Lake</t>
  </si>
  <si>
    <t>Leslie</t>
  </si>
  <si>
    <t>Lewis *</t>
  </si>
  <si>
    <t>Love</t>
  </si>
  <si>
    <t>Mahoney</t>
  </si>
  <si>
    <t>McCarthy</t>
  </si>
  <si>
    <t>Nuttall</t>
  </si>
  <si>
    <t>Page</t>
  </si>
  <si>
    <t>Pearn</t>
  </si>
  <si>
    <t>W</t>
  </si>
  <si>
    <t>Perera (SL)</t>
  </si>
  <si>
    <t>Powley</t>
  </si>
  <si>
    <t>Richards</t>
  </si>
  <si>
    <t>L</t>
  </si>
  <si>
    <t>Robinson</t>
  </si>
  <si>
    <t>I</t>
  </si>
  <si>
    <t>Sanderson</t>
  </si>
  <si>
    <t>Schouten (Aus)</t>
  </si>
  <si>
    <t>Sewgobind</t>
  </si>
  <si>
    <t>Sharp</t>
  </si>
  <si>
    <t>Simes</t>
  </si>
  <si>
    <t>K</t>
  </si>
  <si>
    <t>Smith</t>
  </si>
  <si>
    <t>Tarten</t>
  </si>
  <si>
    <t>Thomas</t>
  </si>
  <si>
    <t>Trigg</t>
  </si>
  <si>
    <t>Victory</t>
  </si>
  <si>
    <t>White</t>
  </si>
  <si>
    <t>T</t>
  </si>
  <si>
    <t>Willats</t>
  </si>
  <si>
    <t>Woodford</t>
  </si>
  <si>
    <t>Wordley</t>
  </si>
  <si>
    <t>Worsley</t>
  </si>
  <si>
    <t>Kulasekera (SL)</t>
  </si>
  <si>
    <t>Clayton</t>
  </si>
  <si>
    <t>Tarling</t>
  </si>
  <si>
    <t>Clack</t>
  </si>
  <si>
    <t>Batsmen</t>
  </si>
  <si>
    <t>O'Riely</t>
  </si>
  <si>
    <t>Seaman</t>
  </si>
  <si>
    <t>Lenney</t>
  </si>
  <si>
    <t>Amery</t>
  </si>
  <si>
    <t>Porter</t>
  </si>
  <si>
    <t>Rogers</t>
  </si>
  <si>
    <t>Evans</t>
  </si>
  <si>
    <t>Bewers</t>
  </si>
  <si>
    <t>Gleisinger</t>
  </si>
  <si>
    <t>Daw</t>
  </si>
  <si>
    <t>H</t>
  </si>
  <si>
    <t>Perry</t>
  </si>
  <si>
    <t>Copp</t>
  </si>
  <si>
    <t>Hyde</t>
  </si>
  <si>
    <t>Broomfield</t>
  </si>
  <si>
    <t>Perkins</t>
  </si>
  <si>
    <t>Fletcher</t>
  </si>
  <si>
    <t>Sean Barker</t>
  </si>
  <si>
    <t>Sons of Pitches</t>
  </si>
  <si>
    <t>Dave White</t>
  </si>
  <si>
    <t>Stanford Grizzlies</t>
  </si>
  <si>
    <t>Adam Knight</t>
  </si>
  <si>
    <t>Broken Bones</t>
  </si>
  <si>
    <t>John Worsley</t>
  </si>
  <si>
    <t>Cheap Day Cricketeers</t>
  </si>
  <si>
    <t>Andy Love</t>
  </si>
  <si>
    <t>Five Pound Freddo</t>
  </si>
  <si>
    <t>Lee Knight</t>
  </si>
  <si>
    <t>Will Run For Beer</t>
  </si>
  <si>
    <t>Matthew Higgins</t>
  </si>
  <si>
    <t>Fatty's XI</t>
  </si>
  <si>
    <t>I Aint Played for 12 years…</t>
  </si>
  <si>
    <t>Katie Winters</t>
  </si>
  <si>
    <t>Martin Leslie</t>
  </si>
  <si>
    <t>Hasler's Hopefuls</t>
  </si>
  <si>
    <t>Maybe Marvelous'</t>
  </si>
  <si>
    <t>Thomas Willats</t>
  </si>
  <si>
    <t>#WHERESWILLATS</t>
  </si>
  <si>
    <t>Colin Easter</t>
  </si>
  <si>
    <t>Buried at last</t>
  </si>
  <si>
    <t>The sun what's that?</t>
  </si>
  <si>
    <t>What! a shower</t>
  </si>
  <si>
    <t>No Excessive Clapping</t>
  </si>
  <si>
    <t>Ray &amp; Jo Tarten</t>
  </si>
  <si>
    <t>Ben Ashley</t>
  </si>
  <si>
    <t>Stanford Legends</t>
  </si>
  <si>
    <t>Dave Gaylor</t>
  </si>
  <si>
    <t>Love it when u lose Poulton</t>
  </si>
  <si>
    <t>Matt Drain(ham)</t>
  </si>
  <si>
    <t>Ben Tarten</t>
  </si>
  <si>
    <t>Emily Morris</t>
  </si>
  <si>
    <t>You Maddie Bro?</t>
  </si>
  <si>
    <t>George's Stars</t>
  </si>
  <si>
    <t>Duncan Page</t>
  </si>
  <si>
    <t>Robert Page</t>
  </si>
  <si>
    <t>Cricket Team</t>
  </si>
  <si>
    <t>Mash Page</t>
  </si>
  <si>
    <t>Impossible</t>
  </si>
  <si>
    <t>Dawn and Gill</t>
  </si>
  <si>
    <t>Going for a Thong</t>
  </si>
  <si>
    <t>Jack and Gary Carter</t>
  </si>
  <si>
    <t>Stanfords Best</t>
  </si>
  <si>
    <t>Georgie Page</t>
  </si>
  <si>
    <t>Georgie's Dragons</t>
  </si>
  <si>
    <t>Ade's Lemon</t>
  </si>
  <si>
    <t>Lynsey Nykerk</t>
  </si>
  <si>
    <t>Cougar Town</t>
  </si>
  <si>
    <t>Points</t>
  </si>
  <si>
    <t>WicketKeeper</t>
  </si>
  <si>
    <t>Bowler/All Rounder</t>
  </si>
  <si>
    <t>Total</t>
  </si>
  <si>
    <t>Mystic Meg</t>
  </si>
  <si>
    <t>What If CC</t>
  </si>
  <si>
    <t>JK</t>
  </si>
  <si>
    <t>0</t>
  </si>
  <si>
    <t>Stebbing</t>
  </si>
  <si>
    <t>Ramdial</t>
  </si>
  <si>
    <t>Matt Higgins</t>
  </si>
  <si>
    <t>Player Out</t>
  </si>
  <si>
    <t>Player In</t>
  </si>
  <si>
    <t>Michael Gray</t>
  </si>
  <si>
    <t>Rob Pearn</t>
  </si>
  <si>
    <t>Jack Carter</t>
  </si>
  <si>
    <t>Micky Edghill</t>
  </si>
  <si>
    <t>Chris Sharp</t>
  </si>
  <si>
    <t>James Drain</t>
  </si>
  <si>
    <t>Daryl Woodford</t>
  </si>
  <si>
    <t>Geoff Lake</t>
  </si>
  <si>
    <t>22/5/1013</t>
  </si>
  <si>
    <t>B Howard</t>
  </si>
  <si>
    <t>Jacob Schouten</t>
  </si>
  <si>
    <t>Colin Knight</t>
  </si>
  <si>
    <t>Fantasy Team of The Year (Keeping within the Budget!!!)</t>
  </si>
  <si>
    <t>Georgies Dragons</t>
  </si>
  <si>
    <t>Saturday League Stats Only</t>
  </si>
  <si>
    <t>Most Points Overall</t>
  </si>
  <si>
    <t>Most Points in One Week (Player)</t>
  </si>
  <si>
    <t>Most Points in One Week (Team</t>
  </si>
  <si>
    <t>Biggest move in one week</t>
  </si>
  <si>
    <t>Most Innings</t>
  </si>
  <si>
    <t>Most Matches Played</t>
  </si>
  <si>
    <t>Most Not Outs</t>
  </si>
  <si>
    <t>Top Run Scorer</t>
  </si>
  <si>
    <t>Most Ducks</t>
  </si>
  <si>
    <t>Highest Score</t>
  </si>
  <si>
    <t>Most 50's</t>
  </si>
  <si>
    <t>Most Wickets</t>
  </si>
  <si>
    <t>Most 5 Wicket Hauls</t>
  </si>
  <si>
    <t>Most Maidens</t>
  </si>
  <si>
    <t>Most Overs Bowled</t>
  </si>
  <si>
    <t>Most Runs Conceeded</t>
  </si>
  <si>
    <t>Most Catches (Fielder)</t>
  </si>
  <si>
    <t>Most Catches (WicketKeeper)</t>
  </si>
  <si>
    <t>Most Stumpings</t>
  </si>
  <si>
    <t>Most Byes Conceeded</t>
  </si>
  <si>
    <t>Match</t>
  </si>
  <si>
    <t>Result</t>
  </si>
  <si>
    <t>Lewis</t>
  </si>
  <si>
    <t>Matt Hasler, Mash Page, Duncan Page, Lewis Robinson, Jacob Schouten</t>
  </si>
  <si>
    <t>Gary Sanderson, James Hogger</t>
  </si>
  <si>
    <t>Nicha Wordley</t>
  </si>
  <si>
    <r>
      <t xml:space="preserve">Horndon on the Hill 2nd XI v </t>
    </r>
    <r>
      <rPr>
        <b/>
        <sz val="11"/>
        <color theme="1"/>
        <rFont val="Calibri"/>
        <family val="2"/>
        <scheme val="minor"/>
      </rPr>
      <t>SLHCC 2nd XI</t>
    </r>
  </si>
  <si>
    <t>Alex Ellis</t>
  </si>
  <si>
    <t>Best Overal League Average Batting (min 6 Innings)</t>
  </si>
  <si>
    <t>Peter Victory</t>
  </si>
  <si>
    <t>Best Overal League Average Bowling (min 10 League Wickets)</t>
  </si>
  <si>
    <t>Best Figures</t>
  </si>
  <si>
    <t>9 - 46</t>
  </si>
  <si>
    <r>
      <rPr>
        <b/>
        <sz val="11"/>
        <color theme="1"/>
        <rFont val="Calibri"/>
        <family val="2"/>
        <scheme val="minor"/>
      </rPr>
      <t xml:space="preserve">SLHCC 3rd XI </t>
    </r>
    <r>
      <rPr>
        <sz val="11"/>
        <color theme="1"/>
        <rFont val="Calibri"/>
        <family val="2"/>
        <scheme val="minor"/>
      </rPr>
      <t>v Pegasus 3rd XI</t>
    </r>
  </si>
  <si>
    <t>Jono Edwards</t>
  </si>
  <si>
    <t>Jake Richards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</si>
</sst>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&quot;£&quot;#,##0.00"/>
    <numFmt numFmtId="166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rgb="FFFF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rgb="FFFF0000"/>
      </bottom>
      <diagonal/>
    </border>
    <border>
      <left/>
      <right/>
      <top style="thin">
        <color indexed="64"/>
      </top>
      <bottom style="mediumDashed">
        <color rgb="FFFF0000"/>
      </bottom>
      <diagonal/>
    </border>
    <border>
      <left style="medium">
        <color indexed="64"/>
      </left>
      <right/>
      <top style="thin">
        <color indexed="64"/>
      </top>
      <bottom style="mediumDashed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17" fillId="0" borderId="0"/>
    <xf numFmtId="0" fontId="2" fillId="0" borderId="0"/>
    <xf numFmtId="0" fontId="2" fillId="0" borderId="0"/>
    <xf numFmtId="0" fontId="2" fillId="0" borderId="0"/>
  </cellStyleXfs>
  <cellXfs count="38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6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18" xfId="2" applyNumberFormat="1" applyFont="1" applyFill="1" applyBorder="1" applyAlignment="1">
      <alignment horizontal="center" vertical="center"/>
    </xf>
    <xf numFmtId="0" fontId="5" fillId="2" borderId="19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7" fillId="0" borderId="27" xfId="3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7" fillId="0" borderId="27" xfId="3" applyFont="1" applyFill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1" xfId="3" applyFont="1" applyFill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0" fillId="0" borderId="36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164" fontId="8" fillId="2" borderId="32" xfId="0" applyNumberFormat="1" applyFon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5" fontId="0" fillId="0" borderId="0" xfId="0" applyNumberFormat="1"/>
    <xf numFmtId="165" fontId="8" fillId="2" borderId="10" xfId="0" applyNumberFormat="1" applyFont="1" applyFill="1" applyBorder="1" applyAlignment="1">
      <alignment horizontal="center"/>
    </xf>
    <xf numFmtId="165" fontId="0" fillId="0" borderId="31" xfId="0" applyNumberForma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165" fontId="1" fillId="4" borderId="21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165" fontId="1" fillId="4" borderId="22" xfId="0" applyNumberFormat="1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14" fontId="0" fillId="0" borderId="50" xfId="0" applyNumberFormat="1" applyBorder="1" applyAlignment="1">
      <alignment horizontal="center"/>
    </xf>
    <xf numFmtId="14" fontId="0" fillId="0" borderId="37" xfId="0" applyNumberFormat="1" applyBorder="1" applyAlignment="1">
      <alignment horizontal="center"/>
    </xf>
    <xf numFmtId="14" fontId="0" fillId="3" borderId="37" xfId="0" applyNumberFormat="1" applyFill="1" applyBorder="1" applyAlignment="1">
      <alignment horizontal="center"/>
    </xf>
    <xf numFmtId="14" fontId="0" fillId="3" borderId="40" xfId="0" applyNumberFormat="1" applyFill="1" applyBorder="1" applyAlignment="1">
      <alignment horizontal="center"/>
    </xf>
    <xf numFmtId="14" fontId="1" fillId="3" borderId="51" xfId="0" applyNumberFormat="1" applyFont="1" applyFill="1" applyBorder="1" applyAlignment="1">
      <alignment horizontal="center"/>
    </xf>
    <xf numFmtId="14" fontId="0" fillId="0" borderId="41" xfId="0" applyNumberFormat="1" applyBorder="1" applyAlignment="1">
      <alignment horizontal="center"/>
    </xf>
    <xf numFmtId="14" fontId="0" fillId="0" borderId="40" xfId="0" applyNumberFormat="1" applyBorder="1" applyAlignment="1">
      <alignment horizontal="center"/>
    </xf>
    <xf numFmtId="14" fontId="1" fillId="0" borderId="51" xfId="0" applyNumberFormat="1" applyFont="1" applyBorder="1" applyAlignment="1">
      <alignment horizontal="center"/>
    </xf>
    <xf numFmtId="14" fontId="0" fillId="3" borderId="41" xfId="0" applyNumberFormat="1" applyFill="1" applyBorder="1" applyAlignment="1">
      <alignment horizontal="center"/>
    </xf>
    <xf numFmtId="14" fontId="0" fillId="0" borderId="52" xfId="0" applyNumberFormat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8" fillId="2" borderId="3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2" borderId="10" xfId="2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6" fillId="2" borderId="30" xfId="0" applyNumberFormat="1" applyFont="1" applyFill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59" xfId="3" applyFont="1" applyBorder="1" applyAlignment="1">
      <alignment horizontal="center" vertical="center"/>
    </xf>
    <xf numFmtId="0" fontId="7" fillId="0" borderId="29" xfId="3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7" fillId="0" borderId="34" xfId="3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2" borderId="61" xfId="2" applyNumberFormat="1" applyFont="1" applyFill="1" applyBorder="1" applyAlignment="1">
      <alignment horizontal="center" vertical="center"/>
    </xf>
    <xf numFmtId="0" fontId="5" fillId="2" borderId="62" xfId="2" applyNumberFormat="1" applyFont="1" applyFill="1" applyBorder="1" applyAlignment="1">
      <alignment horizontal="center" vertical="center"/>
    </xf>
    <xf numFmtId="0" fontId="5" fillId="2" borderId="63" xfId="2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47" xfId="0" applyNumberFormat="1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45" xfId="4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4" borderId="45" xfId="0" applyNumberForma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3" borderId="47" xfId="0" applyNumberForma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0" fillId="3" borderId="14" xfId="0" applyNumberFormat="1" applyFill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0" fontId="7" fillId="0" borderId="35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7" fillId="0" borderId="65" xfId="3" applyFont="1" applyBorder="1" applyAlignment="1">
      <alignment horizontal="center" vertical="center"/>
    </xf>
    <xf numFmtId="0" fontId="7" fillId="0" borderId="64" xfId="3" applyFont="1" applyBorder="1" applyAlignment="1">
      <alignment horizontal="center" vertical="center"/>
    </xf>
    <xf numFmtId="0" fontId="7" fillId="0" borderId="43" xfId="3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7" fillId="0" borderId="3" xfId="3" applyFont="1" applyBorder="1" applyAlignment="1">
      <alignment horizontal="center" vertical="center"/>
    </xf>
    <xf numFmtId="0" fontId="7" fillId="0" borderId="33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31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wrapText="1"/>
    </xf>
    <xf numFmtId="164" fontId="15" fillId="0" borderId="0" xfId="0" applyNumberFormat="1" applyFont="1"/>
    <xf numFmtId="164" fontId="16" fillId="0" borderId="27" xfId="0" applyNumberFormat="1" applyFont="1" applyBorder="1" applyAlignment="1">
      <alignment horizontal="center"/>
    </xf>
    <xf numFmtId="164" fontId="16" fillId="0" borderId="33" xfId="0" applyNumberFormat="1" applyFont="1" applyBorder="1" applyAlignment="1">
      <alignment horizontal="center"/>
    </xf>
    <xf numFmtId="164" fontId="16" fillId="0" borderId="35" xfId="0" applyNumberFormat="1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164" fontId="16" fillId="2" borderId="10" xfId="0" applyNumberFormat="1" applyFont="1" applyFill="1" applyBorder="1" applyAlignment="1">
      <alignment horizontal="center"/>
    </xf>
    <xf numFmtId="164" fontId="16" fillId="0" borderId="28" xfId="0" applyNumberFormat="1" applyFont="1" applyBorder="1" applyAlignment="1">
      <alignment horizontal="center"/>
    </xf>
    <xf numFmtId="0" fontId="18" fillId="3" borderId="38" xfId="0" applyFont="1" applyFill="1" applyBorder="1" applyAlignment="1">
      <alignment horizontal="center"/>
    </xf>
    <xf numFmtId="0" fontId="7" fillId="0" borderId="24" xfId="3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20" xfId="0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71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164" fontId="0" fillId="0" borderId="69" xfId="0" applyNumberFormat="1" applyFill="1" applyBorder="1" applyAlignment="1">
      <alignment horizontal="center"/>
    </xf>
    <xf numFmtId="164" fontId="0" fillId="0" borderId="74" xfId="0" applyNumberFormat="1" applyFill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164" fontId="0" fillId="0" borderId="75" xfId="0" applyNumberFormat="1" applyFill="1" applyBorder="1" applyAlignment="1">
      <alignment horizontal="center"/>
    </xf>
    <xf numFmtId="164" fontId="0" fillId="0" borderId="66" xfId="0" applyNumberForma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3" xfId="0" applyBorder="1" applyAlignment="1">
      <alignment horizontal="center"/>
    </xf>
    <xf numFmtId="164" fontId="0" fillId="0" borderId="69" xfId="0" applyNumberFormat="1" applyBorder="1" applyAlignment="1">
      <alignment horizontal="center"/>
    </xf>
    <xf numFmtId="0" fontId="0" fillId="0" borderId="0" xfId="0"/>
    <xf numFmtId="0" fontId="19" fillId="3" borderId="39" xfId="0" applyFont="1" applyFill="1" applyBorder="1" applyAlignment="1">
      <alignment horizontal="center"/>
    </xf>
    <xf numFmtId="0" fontId="0" fillId="0" borderId="0" xfId="0"/>
    <xf numFmtId="0" fontId="0" fillId="0" borderId="0" xfId="0"/>
    <xf numFmtId="166" fontId="6" fillId="2" borderId="16" xfId="0" applyNumberFormat="1" applyFont="1" applyFill="1" applyBorder="1" applyAlignment="1">
      <alignment horizontal="center"/>
    </xf>
    <xf numFmtId="166" fontId="0" fillId="0" borderId="0" xfId="0" applyNumberFormat="1"/>
    <xf numFmtId="166" fontId="4" fillId="0" borderId="34" xfId="0" applyNumberFormat="1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0" fontId="0" fillId="0" borderId="0" xfId="0"/>
    <xf numFmtId="14" fontId="19" fillId="0" borderId="6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4" fillId="0" borderId="67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 vertical="center"/>
    </xf>
    <xf numFmtId="164" fontId="4" fillId="0" borderId="67" xfId="0" applyNumberFormat="1" applyFont="1" applyBorder="1" applyAlignment="1">
      <alignment horizontal="center"/>
    </xf>
    <xf numFmtId="164" fontId="7" fillId="0" borderId="0" xfId="1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 vertical="center"/>
    </xf>
    <xf numFmtId="164" fontId="4" fillId="0" borderId="67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4" fillId="0" borderId="67" xfId="0" applyNumberFormat="1" applyFont="1" applyBorder="1" applyAlignment="1">
      <alignment horizontal="center"/>
    </xf>
    <xf numFmtId="0" fontId="0" fillId="0" borderId="0" xfId="0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4" fillId="0" borderId="67" xfId="0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43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5" fillId="6" borderId="0" xfId="0" applyFont="1" applyFill="1" applyAlignment="1">
      <alignment horizontal="center"/>
    </xf>
    <xf numFmtId="3" fontId="0" fillId="0" borderId="21" xfId="0" applyNumberFormat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3" fontId="14" fillId="6" borderId="0" xfId="0" applyNumberFormat="1" applyFont="1" applyFill="1" applyAlignment="1">
      <alignment horizontal="center"/>
    </xf>
    <xf numFmtId="164" fontId="0" fillId="6" borderId="0" xfId="0" applyNumberFormat="1" applyFill="1" applyAlignment="1">
      <alignment horizontal="center"/>
    </xf>
    <xf numFmtId="164" fontId="15" fillId="6" borderId="0" xfId="0" applyNumberFormat="1" applyFont="1" applyFill="1"/>
    <xf numFmtId="166" fontId="0" fillId="6" borderId="0" xfId="0" applyNumberFormat="1" applyFill="1"/>
    <xf numFmtId="166" fontId="0" fillId="6" borderId="0" xfId="0" applyNumberFormat="1" applyFill="1" applyAlignment="1">
      <alignment horizontal="center"/>
    </xf>
    <xf numFmtId="49" fontId="0" fillId="6" borderId="0" xfId="0" applyNumberFormat="1" applyFill="1" applyAlignment="1">
      <alignment horizontal="center"/>
    </xf>
    <xf numFmtId="165" fontId="0" fillId="6" borderId="0" xfId="0" applyNumberFormat="1" applyFill="1"/>
    <xf numFmtId="0" fontId="13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7" xfId="2" applyNumberFormat="1" applyFont="1" applyFill="1" applyBorder="1" applyAlignment="1">
      <alignment horizontal="center" vertical="center"/>
    </xf>
    <xf numFmtId="0" fontId="5" fillId="2" borderId="8" xfId="2" applyNumberFormat="1" applyFont="1" applyFill="1" applyBorder="1" applyAlignment="1">
      <alignment horizontal="center" vertical="center"/>
    </xf>
    <xf numFmtId="0" fontId="5" fillId="2" borderId="9" xfId="2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5" fillId="3" borderId="16" xfId="0" applyFont="1" applyFill="1" applyBorder="1" applyAlignment="1">
      <alignment horizontal="center"/>
    </xf>
    <xf numFmtId="0" fontId="15" fillId="3" borderId="32" xfId="0" applyFont="1" applyFill="1" applyBorder="1" applyAlignment="1">
      <alignment horizontal="center"/>
    </xf>
    <xf numFmtId="0" fontId="15" fillId="3" borderId="42" xfId="0" applyFont="1" applyFill="1" applyBorder="1" applyAlignment="1">
      <alignment horizontal="center"/>
    </xf>
  </cellXfs>
  <cellStyles count="9">
    <cellStyle name="Comma" xfId="4" builtinId="3"/>
    <cellStyle name="Normal" xfId="0" builtinId="0"/>
    <cellStyle name="Normal 2" xfId="1"/>
    <cellStyle name="Normal 2 2" xfId="3"/>
    <cellStyle name="Normal 2 2 2" xfId="7"/>
    <cellStyle name="Normal 2 3" xfId="5"/>
    <cellStyle name="Normal 2 3 2" xfId="8"/>
    <cellStyle name="Normal 3" xfId="2"/>
    <cellStyle name="Normal 3 2" xfId="6"/>
  </cellStyles>
  <dxfs count="2"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zoomScaleNormal="100" workbookViewId="0">
      <selection activeCell="A2" sqref="A2"/>
    </sheetView>
  </sheetViews>
  <sheetFormatPr defaultRowHeight="15" x14ac:dyDescent="0.25"/>
  <cols>
    <col min="1" max="1" width="4.28515625" style="351" customWidth="1"/>
    <col min="2" max="2" width="14" style="95" bestFit="1" customWidth="1"/>
    <col min="3" max="3" width="16.42578125" style="95" bestFit="1" customWidth="1"/>
    <col min="4" max="4" width="10.5703125" style="93" bestFit="1" customWidth="1"/>
    <col min="5" max="5" width="30.7109375" style="1" bestFit="1" customWidth="1"/>
    <col min="6" max="6" width="26" style="1" bestFit="1" customWidth="1"/>
    <col min="7" max="7" width="19.28515625" style="44" bestFit="1" customWidth="1"/>
    <col min="8" max="8" width="14.85546875" style="44" bestFit="1" customWidth="1"/>
    <col min="9" max="9" width="14.85546875" style="102" customWidth="1"/>
    <col min="10" max="10" width="14.28515625" style="44" bestFit="1" customWidth="1"/>
    <col min="11" max="14" width="9.140625" style="351"/>
    <col min="15" max="16384" width="9.140625" style="1"/>
  </cols>
  <sheetData>
    <row r="1" spans="1:14" s="351" customFormat="1" ht="7.5" customHeight="1" thickBot="1" x14ac:dyDescent="0.3">
      <c r="B1" s="354"/>
      <c r="C1" s="354"/>
      <c r="D1" s="355"/>
      <c r="G1" s="356">
        <v>18</v>
      </c>
      <c r="H1" s="357"/>
      <c r="I1" s="357"/>
      <c r="J1" s="357"/>
    </row>
    <row r="2" spans="1:14" s="2" customFormat="1" ht="19.5" thickBot="1" x14ac:dyDescent="0.35">
      <c r="A2" s="350"/>
      <c r="B2" s="100" t="s">
        <v>56</v>
      </c>
      <c r="C2" s="101" t="s">
        <v>55</v>
      </c>
      <c r="D2" s="94" t="s">
        <v>2</v>
      </c>
      <c r="E2" s="37" t="s">
        <v>3</v>
      </c>
      <c r="F2" s="38" t="s">
        <v>4</v>
      </c>
      <c r="G2" s="45" t="s">
        <v>101</v>
      </c>
      <c r="H2" s="46" t="s">
        <v>5</v>
      </c>
      <c r="I2" s="92" t="s">
        <v>58</v>
      </c>
      <c r="J2" s="92" t="s">
        <v>75</v>
      </c>
      <c r="K2" s="350"/>
      <c r="L2" s="350"/>
      <c r="M2" s="350"/>
      <c r="N2" s="350"/>
    </row>
    <row r="3" spans="1:14" x14ac:dyDescent="0.25">
      <c r="B3" s="96">
        <f>C3-D3</f>
        <v>0</v>
      </c>
      <c r="C3" s="97">
        <v>1</v>
      </c>
      <c r="D3" s="114">
        <v>1</v>
      </c>
      <c r="E3" s="187" t="s">
        <v>99</v>
      </c>
      <c r="F3" s="189" t="s">
        <v>74</v>
      </c>
      <c r="G3" s="188">
        <v>1747.5</v>
      </c>
      <c r="H3" s="188">
        <v>15676.5</v>
      </c>
      <c r="I3" s="116" t="s">
        <v>54</v>
      </c>
      <c r="J3" s="42">
        <f>H3/$G$1</f>
        <v>870.91666666666663</v>
      </c>
      <c r="K3" s="351" t="str">
        <f>IF(H3=H4, "*", "")</f>
        <v/>
      </c>
    </row>
    <row r="4" spans="1:14" x14ac:dyDescent="0.25">
      <c r="B4" s="98">
        <f t="shared" ref="B4:B40" si="0">C4-D4</f>
        <v>0</v>
      </c>
      <c r="C4" s="99">
        <v>2</v>
      </c>
      <c r="D4" s="115">
        <v>2</v>
      </c>
      <c r="E4" s="15" t="s">
        <v>216</v>
      </c>
      <c r="F4" s="34" t="s">
        <v>217</v>
      </c>
      <c r="G4" s="47">
        <v>2010.5</v>
      </c>
      <c r="H4" s="47">
        <v>15448.5</v>
      </c>
      <c r="I4" s="117">
        <f>H3-H4</f>
        <v>228</v>
      </c>
      <c r="J4" s="35">
        <f t="shared" ref="J4:J40" si="1">H4/$G$1</f>
        <v>858.25</v>
      </c>
      <c r="K4" s="351" t="str">
        <f t="shared" ref="K4:K40" si="2">IF(H4=H5, "*", "")</f>
        <v/>
      </c>
    </row>
    <row r="5" spans="1:14" ht="15.75" thickBot="1" x14ac:dyDescent="0.3">
      <c r="B5" s="205">
        <f t="shared" si="0"/>
        <v>0</v>
      </c>
      <c r="C5" s="206">
        <v>3</v>
      </c>
      <c r="D5" s="207">
        <v>3</v>
      </c>
      <c r="E5" s="208" t="s">
        <v>235</v>
      </c>
      <c r="F5" s="209" t="s">
        <v>236</v>
      </c>
      <c r="G5" s="210">
        <v>1759.5</v>
      </c>
      <c r="H5" s="210">
        <v>14393</v>
      </c>
      <c r="I5" s="211">
        <f t="shared" ref="I5:I40" si="3">H4-H5</f>
        <v>1055.5</v>
      </c>
      <c r="J5" s="210">
        <f t="shared" si="1"/>
        <v>799.61111111111109</v>
      </c>
      <c r="K5" s="351" t="str">
        <f t="shared" si="2"/>
        <v/>
      </c>
    </row>
    <row r="6" spans="1:14" x14ac:dyDescent="0.25">
      <c r="B6" s="196">
        <f t="shared" si="0"/>
        <v>0</v>
      </c>
      <c r="C6" s="197">
        <v>4</v>
      </c>
      <c r="D6" s="199">
        <v>4</v>
      </c>
      <c r="E6" s="198" t="s">
        <v>243</v>
      </c>
      <c r="F6" s="201" t="s">
        <v>244</v>
      </c>
      <c r="G6" s="200">
        <v>1839.5</v>
      </c>
      <c r="H6" s="200">
        <v>14268.5</v>
      </c>
      <c r="I6" s="203">
        <f t="shared" si="3"/>
        <v>124.5</v>
      </c>
      <c r="J6" s="204">
        <f t="shared" si="1"/>
        <v>792.69444444444446</v>
      </c>
      <c r="K6" s="351" t="str">
        <f t="shared" si="2"/>
        <v/>
      </c>
    </row>
    <row r="7" spans="1:14" x14ac:dyDescent="0.25">
      <c r="B7" s="98">
        <f t="shared" si="0"/>
        <v>1</v>
      </c>
      <c r="C7" s="99">
        <v>6</v>
      </c>
      <c r="D7" s="115">
        <v>5</v>
      </c>
      <c r="E7" s="32" t="s">
        <v>72</v>
      </c>
      <c r="F7" s="33" t="s">
        <v>28</v>
      </c>
      <c r="G7" s="35">
        <v>2022</v>
      </c>
      <c r="H7" s="35">
        <v>13957</v>
      </c>
      <c r="I7" s="117">
        <f t="shared" si="3"/>
        <v>311.5</v>
      </c>
      <c r="J7" s="35">
        <f t="shared" si="1"/>
        <v>775.38888888888891</v>
      </c>
      <c r="K7" s="351" t="str">
        <f t="shared" si="2"/>
        <v/>
      </c>
    </row>
    <row r="8" spans="1:14" x14ac:dyDescent="0.25">
      <c r="B8" s="98">
        <f t="shared" si="0"/>
        <v>-1</v>
      </c>
      <c r="C8" s="99">
        <v>5</v>
      </c>
      <c r="D8" s="115">
        <v>6</v>
      </c>
      <c r="E8" s="32" t="s">
        <v>221</v>
      </c>
      <c r="F8" s="33" t="s">
        <v>97</v>
      </c>
      <c r="G8" s="35">
        <v>1521</v>
      </c>
      <c r="H8" s="35">
        <v>13747.5</v>
      </c>
      <c r="I8" s="117">
        <f t="shared" si="3"/>
        <v>209.5</v>
      </c>
      <c r="J8" s="35">
        <f t="shared" si="1"/>
        <v>763.75</v>
      </c>
      <c r="K8" s="351" t="str">
        <f t="shared" si="2"/>
        <v/>
      </c>
    </row>
    <row r="9" spans="1:14" x14ac:dyDescent="0.25">
      <c r="B9" s="98">
        <f t="shared" si="0"/>
        <v>1</v>
      </c>
      <c r="C9" s="99">
        <v>8</v>
      </c>
      <c r="D9" s="115">
        <v>7</v>
      </c>
      <c r="E9" s="15" t="s">
        <v>222</v>
      </c>
      <c r="F9" s="34" t="s">
        <v>1</v>
      </c>
      <c r="G9" s="47">
        <v>1551</v>
      </c>
      <c r="H9" s="47">
        <v>13407</v>
      </c>
      <c r="I9" s="117">
        <f t="shared" si="3"/>
        <v>340.5</v>
      </c>
      <c r="J9" s="35">
        <f t="shared" si="1"/>
        <v>744.83333333333337</v>
      </c>
      <c r="K9" s="351" t="str">
        <f t="shared" si="2"/>
        <v/>
      </c>
    </row>
    <row r="10" spans="1:14" x14ac:dyDescent="0.25">
      <c r="B10" s="98">
        <f t="shared" si="0"/>
        <v>1</v>
      </c>
      <c r="C10" s="99">
        <v>9</v>
      </c>
      <c r="D10" s="115">
        <v>8</v>
      </c>
      <c r="E10" s="15" t="s">
        <v>27</v>
      </c>
      <c r="F10" s="34" t="s">
        <v>241</v>
      </c>
      <c r="G10" s="47">
        <v>1529.5</v>
      </c>
      <c r="H10" s="47">
        <v>13308.5</v>
      </c>
      <c r="I10" s="117">
        <f t="shared" si="3"/>
        <v>98.5</v>
      </c>
      <c r="J10" s="35">
        <f t="shared" si="1"/>
        <v>739.36111111111109</v>
      </c>
      <c r="K10" s="351" t="str">
        <f t="shared" si="2"/>
        <v/>
      </c>
    </row>
    <row r="11" spans="1:14" x14ac:dyDescent="0.25">
      <c r="B11" s="98">
        <f t="shared" si="0"/>
        <v>-2</v>
      </c>
      <c r="C11" s="99">
        <v>7</v>
      </c>
      <c r="D11" s="115">
        <v>9</v>
      </c>
      <c r="E11" s="32" t="s">
        <v>242</v>
      </c>
      <c r="F11" s="33" t="s">
        <v>78</v>
      </c>
      <c r="G11" s="35">
        <v>1268.5</v>
      </c>
      <c r="H11" s="35">
        <v>13149</v>
      </c>
      <c r="I11" s="117">
        <f t="shared" si="3"/>
        <v>159.5</v>
      </c>
      <c r="J11" s="35">
        <f t="shared" si="1"/>
        <v>730.5</v>
      </c>
      <c r="K11" s="351" t="str">
        <f t="shared" si="2"/>
        <v/>
      </c>
    </row>
    <row r="12" spans="1:14" x14ac:dyDescent="0.25">
      <c r="B12" s="98">
        <f t="shared" si="0"/>
        <v>1</v>
      </c>
      <c r="C12" s="99">
        <v>11</v>
      </c>
      <c r="D12" s="115">
        <v>10</v>
      </c>
      <c r="E12" s="15" t="s">
        <v>85</v>
      </c>
      <c r="F12" s="34" t="s">
        <v>240</v>
      </c>
      <c r="G12" s="47">
        <v>1587.5</v>
      </c>
      <c r="H12" s="47">
        <v>13097</v>
      </c>
      <c r="I12" s="117">
        <f t="shared" si="3"/>
        <v>52</v>
      </c>
      <c r="J12" s="35">
        <f t="shared" si="1"/>
        <v>727.61111111111109</v>
      </c>
      <c r="K12" s="351" t="str">
        <f t="shared" si="2"/>
        <v/>
      </c>
    </row>
    <row r="13" spans="1:14" x14ac:dyDescent="0.25">
      <c r="B13" s="98">
        <f t="shared" si="0"/>
        <v>-1</v>
      </c>
      <c r="C13" s="99">
        <v>10</v>
      </c>
      <c r="D13" s="115">
        <v>11</v>
      </c>
      <c r="E13" s="15" t="s">
        <v>214</v>
      </c>
      <c r="F13" s="34" t="s">
        <v>215</v>
      </c>
      <c r="G13" s="47">
        <v>1351.5</v>
      </c>
      <c r="H13" s="47">
        <v>13088.5</v>
      </c>
      <c r="I13" s="117">
        <f t="shared" si="3"/>
        <v>8.5</v>
      </c>
      <c r="J13" s="35">
        <f t="shared" si="1"/>
        <v>727.13888888888891</v>
      </c>
      <c r="K13" s="351" t="str">
        <f t="shared" si="2"/>
        <v/>
      </c>
    </row>
    <row r="14" spans="1:14" x14ac:dyDescent="0.25">
      <c r="B14" s="98">
        <f t="shared" si="0"/>
        <v>0</v>
      </c>
      <c r="C14" s="99">
        <v>12</v>
      </c>
      <c r="D14" s="115">
        <v>12</v>
      </c>
      <c r="E14" s="15" t="s">
        <v>72</v>
      </c>
      <c r="F14" s="34" t="s">
        <v>29</v>
      </c>
      <c r="G14" s="47">
        <v>1544.5</v>
      </c>
      <c r="H14" s="47">
        <v>12728.5</v>
      </c>
      <c r="I14" s="117">
        <f t="shared" si="3"/>
        <v>360</v>
      </c>
      <c r="J14" s="35">
        <f t="shared" si="1"/>
        <v>707.13888888888891</v>
      </c>
      <c r="K14" s="351" t="str">
        <f t="shared" si="2"/>
        <v/>
      </c>
    </row>
    <row r="15" spans="1:14" x14ac:dyDescent="0.25">
      <c r="B15" s="98">
        <f t="shared" si="0"/>
        <v>0</v>
      </c>
      <c r="C15" s="99">
        <v>13</v>
      </c>
      <c r="D15" s="115">
        <v>13</v>
      </c>
      <c r="E15" s="15" t="s">
        <v>206</v>
      </c>
      <c r="F15" s="34" t="s">
        <v>207</v>
      </c>
      <c r="G15" s="47">
        <v>1551.5</v>
      </c>
      <c r="H15" s="47">
        <v>12597.5</v>
      </c>
      <c r="I15" s="117">
        <f t="shared" si="3"/>
        <v>131</v>
      </c>
      <c r="J15" s="35">
        <f t="shared" si="1"/>
        <v>699.86111111111109</v>
      </c>
      <c r="K15" s="351" t="str">
        <f t="shared" si="2"/>
        <v/>
      </c>
    </row>
    <row r="16" spans="1:14" x14ac:dyDescent="0.25">
      <c r="B16" s="98">
        <f t="shared" si="0"/>
        <v>2</v>
      </c>
      <c r="C16" s="99">
        <v>16</v>
      </c>
      <c r="D16" s="115">
        <v>14</v>
      </c>
      <c r="E16" s="15" t="s">
        <v>94</v>
      </c>
      <c r="F16" s="34" t="s">
        <v>223</v>
      </c>
      <c r="G16" s="47">
        <v>1310</v>
      </c>
      <c r="H16" s="47">
        <v>11982.5</v>
      </c>
      <c r="I16" s="117">
        <f t="shared" si="3"/>
        <v>615</v>
      </c>
      <c r="J16" s="35">
        <f t="shared" si="1"/>
        <v>665.69444444444446</v>
      </c>
      <c r="K16" s="351" t="str">
        <f t="shared" si="2"/>
        <v/>
      </c>
    </row>
    <row r="17" spans="1:14" x14ac:dyDescent="0.25">
      <c r="B17" s="98">
        <f t="shared" si="0"/>
        <v>0</v>
      </c>
      <c r="C17" s="99">
        <v>15</v>
      </c>
      <c r="D17" s="115">
        <v>15</v>
      </c>
      <c r="E17" s="32" t="s">
        <v>212</v>
      </c>
      <c r="F17" s="33" t="s">
        <v>213</v>
      </c>
      <c r="G17" s="35">
        <v>1209</v>
      </c>
      <c r="H17" s="35">
        <v>11921</v>
      </c>
      <c r="I17" s="117">
        <f t="shared" si="3"/>
        <v>61.5</v>
      </c>
      <c r="J17" s="35">
        <f t="shared" si="1"/>
        <v>662.27777777777783</v>
      </c>
      <c r="K17" s="351" t="str">
        <f t="shared" si="2"/>
        <v/>
      </c>
    </row>
    <row r="18" spans="1:14" s="90" customFormat="1" x14ac:dyDescent="0.25">
      <c r="A18" s="351"/>
      <c r="B18" s="98">
        <f t="shared" si="0"/>
        <v>-2</v>
      </c>
      <c r="C18" s="99">
        <v>14</v>
      </c>
      <c r="D18" s="115">
        <v>16</v>
      </c>
      <c r="E18" s="32" t="s">
        <v>238</v>
      </c>
      <c r="F18" s="33" t="s">
        <v>92</v>
      </c>
      <c r="G18" s="35">
        <v>1079.5</v>
      </c>
      <c r="H18" s="35">
        <v>11891</v>
      </c>
      <c r="I18" s="117">
        <f t="shared" si="3"/>
        <v>30</v>
      </c>
      <c r="J18" s="35">
        <f t="shared" si="1"/>
        <v>660.61111111111109</v>
      </c>
      <c r="K18" s="351" t="str">
        <f t="shared" si="2"/>
        <v/>
      </c>
      <c r="L18" s="351"/>
      <c r="M18" s="351"/>
      <c r="N18" s="351"/>
    </row>
    <row r="19" spans="1:14" x14ac:dyDescent="0.25">
      <c r="B19" s="98">
        <f t="shared" si="0"/>
        <v>0</v>
      </c>
      <c r="C19" s="99">
        <v>17</v>
      </c>
      <c r="D19" s="115">
        <v>17</v>
      </c>
      <c r="E19" s="15" t="s">
        <v>237</v>
      </c>
      <c r="F19" s="34" t="s">
        <v>25</v>
      </c>
      <c r="G19" s="47">
        <v>926</v>
      </c>
      <c r="H19" s="47">
        <v>11574</v>
      </c>
      <c r="I19" s="117">
        <f t="shared" si="3"/>
        <v>317</v>
      </c>
      <c r="J19" s="35">
        <f t="shared" si="1"/>
        <v>643</v>
      </c>
      <c r="K19" s="351" t="str">
        <f t="shared" si="2"/>
        <v/>
      </c>
    </row>
    <row r="20" spans="1:14" x14ac:dyDescent="0.25">
      <c r="B20" s="98">
        <f t="shared" si="0"/>
        <v>0</v>
      </c>
      <c r="C20" s="99">
        <v>18</v>
      </c>
      <c r="D20" s="115">
        <v>18</v>
      </c>
      <c r="E20" s="32" t="s">
        <v>232</v>
      </c>
      <c r="F20" s="33" t="s">
        <v>91</v>
      </c>
      <c r="G20" s="35">
        <v>842</v>
      </c>
      <c r="H20" s="35">
        <v>11138</v>
      </c>
      <c r="I20" s="117">
        <f t="shared" si="3"/>
        <v>436</v>
      </c>
      <c r="J20" s="35">
        <f t="shared" si="1"/>
        <v>618.77777777777783</v>
      </c>
      <c r="K20" s="351" t="str">
        <f t="shared" si="2"/>
        <v/>
      </c>
    </row>
    <row r="21" spans="1:14" x14ac:dyDescent="0.25">
      <c r="B21" s="98">
        <f t="shared" si="0"/>
        <v>2</v>
      </c>
      <c r="C21" s="99">
        <v>21</v>
      </c>
      <c r="D21" s="115">
        <v>19</v>
      </c>
      <c r="E21" s="32" t="s">
        <v>239</v>
      </c>
      <c r="F21" s="33" t="s">
        <v>26</v>
      </c>
      <c r="G21" s="35">
        <v>1157</v>
      </c>
      <c r="H21" s="35">
        <v>10751.5</v>
      </c>
      <c r="I21" s="117">
        <f t="shared" si="3"/>
        <v>386.5</v>
      </c>
      <c r="J21" s="35">
        <f t="shared" si="1"/>
        <v>597.30555555555554</v>
      </c>
      <c r="K21" s="351" t="str">
        <f t="shared" si="2"/>
        <v/>
      </c>
    </row>
    <row r="22" spans="1:14" x14ac:dyDescent="0.25">
      <c r="B22" s="98">
        <f t="shared" si="0"/>
        <v>2</v>
      </c>
      <c r="C22" s="99">
        <v>22</v>
      </c>
      <c r="D22" s="115">
        <v>20</v>
      </c>
      <c r="E22" s="32" t="s">
        <v>100</v>
      </c>
      <c r="F22" s="33" t="s">
        <v>231</v>
      </c>
      <c r="G22" s="35">
        <v>1087.5</v>
      </c>
      <c r="H22" s="35">
        <v>10539</v>
      </c>
      <c r="I22" s="117">
        <f t="shared" si="3"/>
        <v>212.5</v>
      </c>
      <c r="J22" s="35">
        <f t="shared" si="1"/>
        <v>585.5</v>
      </c>
      <c r="K22" s="351" t="str">
        <f t="shared" si="2"/>
        <v/>
      </c>
    </row>
    <row r="23" spans="1:14" x14ac:dyDescent="0.25">
      <c r="B23" s="98">
        <f t="shared" si="0"/>
        <v>-2</v>
      </c>
      <c r="C23" s="99">
        <v>19</v>
      </c>
      <c r="D23" s="115">
        <v>21</v>
      </c>
      <c r="E23" s="32" t="s">
        <v>90</v>
      </c>
      <c r="F23" s="33" t="s">
        <v>80</v>
      </c>
      <c r="G23" s="35">
        <v>789.5</v>
      </c>
      <c r="H23" s="35">
        <v>10520.5</v>
      </c>
      <c r="I23" s="117">
        <f t="shared" si="3"/>
        <v>18.5</v>
      </c>
      <c r="J23" s="35">
        <f t="shared" si="1"/>
        <v>584.47222222222217</v>
      </c>
      <c r="K23" s="351" t="str">
        <f t="shared" si="2"/>
        <v/>
      </c>
    </row>
    <row r="24" spans="1:14" x14ac:dyDescent="0.25">
      <c r="B24" s="98">
        <f t="shared" si="0"/>
        <v>-2</v>
      </c>
      <c r="C24" s="99">
        <v>20</v>
      </c>
      <c r="D24" s="115">
        <v>22</v>
      </c>
      <c r="E24" s="15" t="s">
        <v>227</v>
      </c>
      <c r="F24" s="34" t="s">
        <v>229</v>
      </c>
      <c r="G24" s="47">
        <v>854.5</v>
      </c>
      <c r="H24" s="47">
        <v>10491</v>
      </c>
      <c r="I24" s="117">
        <f t="shared" si="3"/>
        <v>29.5</v>
      </c>
      <c r="J24" s="35">
        <f t="shared" si="1"/>
        <v>582.83333333333337</v>
      </c>
      <c r="K24" s="351" t="str">
        <f t="shared" si="2"/>
        <v/>
      </c>
    </row>
    <row r="25" spans="1:14" x14ac:dyDescent="0.25">
      <c r="B25" s="98">
        <f t="shared" si="0"/>
        <v>0</v>
      </c>
      <c r="C25" s="99">
        <v>23</v>
      </c>
      <c r="D25" s="115">
        <v>23</v>
      </c>
      <c r="E25" s="15" t="s">
        <v>208</v>
      </c>
      <c r="F25" s="34" t="s">
        <v>209</v>
      </c>
      <c r="G25" s="47">
        <v>1146</v>
      </c>
      <c r="H25" s="47">
        <v>10431.5</v>
      </c>
      <c r="I25" s="117">
        <f t="shared" si="3"/>
        <v>59.5</v>
      </c>
      <c r="J25" s="35">
        <f t="shared" si="1"/>
        <v>579.52777777777783</v>
      </c>
      <c r="K25" s="351" t="str">
        <f t="shared" si="2"/>
        <v/>
      </c>
    </row>
    <row r="26" spans="1:14" x14ac:dyDescent="0.25">
      <c r="B26" s="98">
        <f t="shared" si="0"/>
        <v>2</v>
      </c>
      <c r="C26" s="99">
        <v>26</v>
      </c>
      <c r="D26" s="115">
        <v>24</v>
      </c>
      <c r="E26" s="15" t="s">
        <v>94</v>
      </c>
      <c r="F26" s="34" t="s">
        <v>224</v>
      </c>
      <c r="G26" s="47">
        <v>997.5</v>
      </c>
      <c r="H26" s="47">
        <v>10005.5</v>
      </c>
      <c r="I26" s="117">
        <f t="shared" si="3"/>
        <v>426</v>
      </c>
      <c r="J26" s="35">
        <f t="shared" si="1"/>
        <v>555.86111111111109</v>
      </c>
      <c r="K26" s="351" t="str">
        <f t="shared" si="2"/>
        <v/>
      </c>
    </row>
    <row r="27" spans="1:14" x14ac:dyDescent="0.25">
      <c r="B27" s="98">
        <f t="shared" si="0"/>
        <v>2</v>
      </c>
      <c r="C27" s="99">
        <v>27</v>
      </c>
      <c r="D27" s="115">
        <v>25</v>
      </c>
      <c r="E27" s="32" t="s">
        <v>242</v>
      </c>
      <c r="F27" s="33" t="s">
        <v>98</v>
      </c>
      <c r="G27" s="35">
        <v>1147.5</v>
      </c>
      <c r="H27" s="35">
        <v>9928.5</v>
      </c>
      <c r="I27" s="117">
        <f t="shared" si="3"/>
        <v>77</v>
      </c>
      <c r="J27" s="35">
        <f t="shared" si="1"/>
        <v>551.58333333333337</v>
      </c>
      <c r="K27" s="351" t="str">
        <f t="shared" si="2"/>
        <v/>
      </c>
    </row>
    <row r="28" spans="1:14" x14ac:dyDescent="0.25">
      <c r="B28" s="98">
        <f t="shared" si="0"/>
        <v>2</v>
      </c>
      <c r="C28" s="99">
        <v>28</v>
      </c>
      <c r="D28" s="115">
        <v>26</v>
      </c>
      <c r="E28" s="32" t="s">
        <v>254</v>
      </c>
      <c r="F28" s="33" t="s">
        <v>255</v>
      </c>
      <c r="G28" s="35">
        <v>1057</v>
      </c>
      <c r="H28" s="35">
        <v>9778</v>
      </c>
      <c r="I28" s="117">
        <f t="shared" si="3"/>
        <v>150.5</v>
      </c>
      <c r="J28" s="35">
        <f t="shared" si="1"/>
        <v>543.22222222222217</v>
      </c>
      <c r="K28" s="351" t="str">
        <f t="shared" si="2"/>
        <v/>
      </c>
    </row>
    <row r="29" spans="1:14" x14ac:dyDescent="0.25">
      <c r="B29" s="98">
        <f t="shared" si="0"/>
        <v>-2</v>
      </c>
      <c r="C29" s="99">
        <v>25</v>
      </c>
      <c r="D29" s="115">
        <v>27</v>
      </c>
      <c r="E29" s="15" t="s">
        <v>233</v>
      </c>
      <c r="F29" s="34" t="s">
        <v>234</v>
      </c>
      <c r="G29" s="47">
        <v>691.5</v>
      </c>
      <c r="H29" s="47">
        <v>9718.5</v>
      </c>
      <c r="I29" s="117">
        <f t="shared" si="3"/>
        <v>59.5</v>
      </c>
      <c r="J29" s="35">
        <f t="shared" si="1"/>
        <v>539.91666666666663</v>
      </c>
      <c r="K29" s="351" t="str">
        <f t="shared" si="2"/>
        <v/>
      </c>
    </row>
    <row r="30" spans="1:14" x14ac:dyDescent="0.25">
      <c r="B30" s="98">
        <f t="shared" si="0"/>
        <v>-4</v>
      </c>
      <c r="C30" s="99">
        <v>24</v>
      </c>
      <c r="D30" s="115">
        <v>28</v>
      </c>
      <c r="E30" s="32" t="s">
        <v>210</v>
      </c>
      <c r="F30" s="33" t="s">
        <v>211</v>
      </c>
      <c r="G30" s="35">
        <v>671</v>
      </c>
      <c r="H30" s="35">
        <v>9701.5</v>
      </c>
      <c r="I30" s="117">
        <f t="shared" si="3"/>
        <v>17</v>
      </c>
      <c r="J30" s="35">
        <f t="shared" si="1"/>
        <v>538.97222222222217</v>
      </c>
      <c r="K30" s="351" t="str">
        <f t="shared" si="2"/>
        <v/>
      </c>
    </row>
    <row r="31" spans="1:14" x14ac:dyDescent="0.25">
      <c r="B31" s="98">
        <f t="shared" si="0"/>
        <v>3</v>
      </c>
      <c r="C31" s="99">
        <v>32</v>
      </c>
      <c r="D31" s="115">
        <v>29</v>
      </c>
      <c r="E31" s="15" t="s">
        <v>251</v>
      </c>
      <c r="F31" s="34" t="s">
        <v>252</v>
      </c>
      <c r="G31" s="47">
        <v>958</v>
      </c>
      <c r="H31" s="47">
        <v>9135.5</v>
      </c>
      <c r="I31" s="117">
        <f t="shared" si="3"/>
        <v>566</v>
      </c>
      <c r="J31" s="35">
        <f t="shared" si="1"/>
        <v>507.52777777777777</v>
      </c>
      <c r="K31" s="351" t="str">
        <f t="shared" si="2"/>
        <v/>
      </c>
    </row>
    <row r="32" spans="1:14" x14ac:dyDescent="0.25">
      <c r="B32" s="98">
        <f t="shared" si="0"/>
        <v>1</v>
      </c>
      <c r="C32" s="99">
        <v>31</v>
      </c>
      <c r="D32" s="115">
        <v>30</v>
      </c>
      <c r="E32" s="15" t="s">
        <v>249</v>
      </c>
      <c r="F32" s="34" t="s">
        <v>250</v>
      </c>
      <c r="G32" s="47">
        <v>780</v>
      </c>
      <c r="H32" s="47">
        <v>9133</v>
      </c>
      <c r="I32" s="117">
        <f t="shared" si="3"/>
        <v>2.5</v>
      </c>
      <c r="J32" s="35">
        <f t="shared" si="1"/>
        <v>507.38888888888891</v>
      </c>
      <c r="K32" s="351" t="str">
        <f t="shared" si="2"/>
        <v/>
      </c>
    </row>
    <row r="33" spans="2:11" x14ac:dyDescent="0.25">
      <c r="B33" s="98">
        <f t="shared" si="0"/>
        <v>2</v>
      </c>
      <c r="C33" s="99">
        <v>33</v>
      </c>
      <c r="D33" s="115">
        <v>31</v>
      </c>
      <c r="E33" s="32" t="s">
        <v>218</v>
      </c>
      <c r="F33" s="33" t="s">
        <v>219</v>
      </c>
      <c r="G33" s="35">
        <v>1008.5</v>
      </c>
      <c r="H33" s="35">
        <v>9111.5</v>
      </c>
      <c r="I33" s="117">
        <f t="shared" si="3"/>
        <v>21.5</v>
      </c>
      <c r="J33" s="35">
        <f t="shared" si="1"/>
        <v>506.19444444444446</v>
      </c>
      <c r="K33" s="351" t="str">
        <f t="shared" si="2"/>
        <v/>
      </c>
    </row>
    <row r="34" spans="2:11" x14ac:dyDescent="0.25">
      <c r="B34" s="98">
        <f t="shared" si="0"/>
        <v>-3</v>
      </c>
      <c r="C34" s="99">
        <v>29</v>
      </c>
      <c r="D34" s="115">
        <v>32</v>
      </c>
      <c r="E34" s="190" t="s">
        <v>225</v>
      </c>
      <c r="F34" s="191" t="s">
        <v>226</v>
      </c>
      <c r="G34" s="192">
        <v>534.5</v>
      </c>
      <c r="H34" s="192">
        <v>9078.5</v>
      </c>
      <c r="I34" s="117">
        <f t="shared" si="3"/>
        <v>33</v>
      </c>
      <c r="J34" s="35">
        <f t="shared" si="1"/>
        <v>504.36111111111109</v>
      </c>
      <c r="K34" s="351" t="str">
        <f t="shared" si="2"/>
        <v/>
      </c>
    </row>
    <row r="35" spans="2:11" x14ac:dyDescent="0.25">
      <c r="B35" s="98">
        <f t="shared" si="0"/>
        <v>-3</v>
      </c>
      <c r="C35" s="99">
        <v>30</v>
      </c>
      <c r="D35" s="115">
        <v>33</v>
      </c>
      <c r="E35" s="15" t="s">
        <v>247</v>
      </c>
      <c r="F35" s="34" t="s">
        <v>248</v>
      </c>
      <c r="G35" s="47">
        <v>495.5</v>
      </c>
      <c r="H35" s="47">
        <v>8886</v>
      </c>
      <c r="I35" s="117">
        <f t="shared" si="3"/>
        <v>192.5</v>
      </c>
      <c r="J35" s="35">
        <f t="shared" si="1"/>
        <v>493.66666666666669</v>
      </c>
      <c r="K35" s="351" t="str">
        <f t="shared" si="2"/>
        <v/>
      </c>
    </row>
    <row r="36" spans="2:11" x14ac:dyDescent="0.25">
      <c r="B36" s="98">
        <f t="shared" si="0"/>
        <v>0</v>
      </c>
      <c r="C36" s="99">
        <v>34</v>
      </c>
      <c r="D36" s="115">
        <v>34</v>
      </c>
      <c r="E36" s="15" t="s">
        <v>245</v>
      </c>
      <c r="F36" s="34" t="s">
        <v>246</v>
      </c>
      <c r="G36" s="47">
        <v>942</v>
      </c>
      <c r="H36" s="47">
        <v>8417.5</v>
      </c>
      <c r="I36" s="117">
        <f t="shared" si="3"/>
        <v>468.5</v>
      </c>
      <c r="J36" s="35">
        <f t="shared" si="1"/>
        <v>467.63888888888891</v>
      </c>
      <c r="K36" s="351" t="str">
        <f t="shared" si="2"/>
        <v/>
      </c>
    </row>
    <row r="37" spans="2:11" x14ac:dyDescent="0.25">
      <c r="B37" s="98">
        <f t="shared" si="0"/>
        <v>0</v>
      </c>
      <c r="C37" s="99">
        <v>35</v>
      </c>
      <c r="D37" s="115">
        <v>35</v>
      </c>
      <c r="E37" s="32" t="s">
        <v>227</v>
      </c>
      <c r="F37" s="33" t="s">
        <v>230</v>
      </c>
      <c r="G37" s="35">
        <v>533.5</v>
      </c>
      <c r="H37" s="35">
        <v>6983</v>
      </c>
      <c r="I37" s="117">
        <f t="shared" si="3"/>
        <v>1434.5</v>
      </c>
      <c r="J37" s="35">
        <f t="shared" si="1"/>
        <v>387.94444444444446</v>
      </c>
      <c r="K37" s="351" t="str">
        <f t="shared" si="2"/>
        <v/>
      </c>
    </row>
    <row r="38" spans="2:11" x14ac:dyDescent="0.25">
      <c r="B38" s="98">
        <f t="shared" si="0"/>
        <v>0</v>
      </c>
      <c r="C38" s="99">
        <v>36</v>
      </c>
      <c r="D38" s="115">
        <v>36</v>
      </c>
      <c r="E38" s="32" t="s">
        <v>227</v>
      </c>
      <c r="F38" s="33" t="s">
        <v>228</v>
      </c>
      <c r="G38" s="35">
        <v>192.5</v>
      </c>
      <c r="H38" s="35">
        <v>2668</v>
      </c>
      <c r="I38" s="117">
        <f t="shared" si="3"/>
        <v>4315</v>
      </c>
      <c r="J38" s="35">
        <f t="shared" si="1"/>
        <v>148.22222222222223</v>
      </c>
      <c r="K38" s="351" t="str">
        <f t="shared" si="2"/>
        <v/>
      </c>
    </row>
    <row r="39" spans="2:11" ht="15.75" thickBot="1" x14ac:dyDescent="0.3">
      <c r="B39" s="205">
        <f t="shared" si="0"/>
        <v>0</v>
      </c>
      <c r="C39" s="206">
        <v>37</v>
      </c>
      <c r="D39" s="207">
        <v>37</v>
      </c>
      <c r="E39" s="219" t="s">
        <v>72</v>
      </c>
      <c r="F39" s="220" t="s">
        <v>253</v>
      </c>
      <c r="G39" s="221">
        <v>247</v>
      </c>
      <c r="H39" s="221">
        <v>1722.5</v>
      </c>
      <c r="I39" s="211">
        <f>H38-H39</f>
        <v>945.5</v>
      </c>
      <c r="J39" s="210">
        <f t="shared" si="1"/>
        <v>95.694444444444443</v>
      </c>
      <c r="K39" s="351" t="str">
        <f t="shared" si="2"/>
        <v/>
      </c>
    </row>
    <row r="40" spans="2:11" ht="15.75" thickBot="1" x14ac:dyDescent="0.3">
      <c r="B40" s="212">
        <f t="shared" si="0"/>
        <v>0</v>
      </c>
      <c r="C40" s="213">
        <v>38</v>
      </c>
      <c r="D40" s="214">
        <v>38</v>
      </c>
      <c r="E40" s="215" t="s">
        <v>0</v>
      </c>
      <c r="F40" s="216" t="s">
        <v>220</v>
      </c>
      <c r="G40" s="217">
        <v>99</v>
      </c>
      <c r="H40" s="217">
        <v>964.5</v>
      </c>
      <c r="I40" s="218">
        <f t="shared" si="3"/>
        <v>758</v>
      </c>
      <c r="J40" s="217">
        <f t="shared" si="1"/>
        <v>53.583333333333336</v>
      </c>
      <c r="K40" s="351" t="str">
        <f t="shared" si="2"/>
        <v/>
      </c>
    </row>
    <row r="41" spans="2:11" s="351" customFormat="1" x14ac:dyDescent="0.25">
      <c r="B41" s="354"/>
      <c r="C41" s="354"/>
      <c r="D41" s="355"/>
      <c r="G41" s="357"/>
      <c r="H41" s="357"/>
      <c r="I41" s="357"/>
      <c r="J41" s="357"/>
    </row>
    <row r="42" spans="2:11" s="351" customFormat="1" x14ac:dyDescent="0.25">
      <c r="B42" s="354"/>
      <c r="C42" s="354"/>
      <c r="D42" s="355"/>
      <c r="G42" s="357"/>
      <c r="H42" s="357">
        <v>3616.5</v>
      </c>
      <c r="I42" s="357"/>
      <c r="J42" s="357"/>
    </row>
    <row r="43" spans="2:11" s="351" customFormat="1" x14ac:dyDescent="0.25">
      <c r="B43" s="354"/>
      <c r="C43" s="354"/>
      <c r="D43" s="355"/>
      <c r="G43" s="357"/>
      <c r="H43" s="357">
        <f>H42-H40</f>
        <v>2652</v>
      </c>
      <c r="I43" s="357"/>
      <c r="J43" s="357"/>
    </row>
    <row r="44" spans="2:11" s="351" customFormat="1" x14ac:dyDescent="0.25">
      <c r="B44" s="354"/>
      <c r="C44" s="354"/>
      <c r="D44" s="355"/>
      <c r="G44" s="357"/>
      <c r="H44" s="357"/>
      <c r="I44" s="357"/>
      <c r="J44" s="357"/>
    </row>
    <row r="45" spans="2:11" s="351" customFormat="1" x14ac:dyDescent="0.25">
      <c r="B45" s="354"/>
      <c r="C45" s="354"/>
      <c r="D45" s="355"/>
      <c r="G45" s="357"/>
      <c r="H45" s="357"/>
      <c r="I45" s="357"/>
      <c r="J45" s="357"/>
    </row>
    <row r="46" spans="2:11" s="351" customFormat="1" x14ac:dyDescent="0.25">
      <c r="B46" s="354"/>
      <c r="C46" s="354"/>
      <c r="D46" s="355"/>
      <c r="G46" s="357"/>
      <c r="H46" s="357"/>
      <c r="I46" s="357"/>
      <c r="J46" s="357"/>
    </row>
    <row r="47" spans="2:11" s="351" customFormat="1" x14ac:dyDescent="0.25">
      <c r="B47" s="354"/>
      <c r="C47" s="354"/>
      <c r="D47" s="355"/>
      <c r="G47" s="357"/>
      <c r="H47" s="357"/>
      <c r="I47" s="357"/>
      <c r="J47" s="357"/>
    </row>
    <row r="48" spans="2:11" s="351" customFormat="1" x14ac:dyDescent="0.25">
      <c r="B48" s="354"/>
      <c r="C48" s="354"/>
      <c r="D48" s="355"/>
      <c r="G48" s="357"/>
      <c r="H48" s="357"/>
      <c r="I48" s="357"/>
      <c r="J48" s="357"/>
    </row>
    <row r="49" spans="2:10" s="351" customFormat="1" x14ac:dyDescent="0.25">
      <c r="B49" s="354"/>
      <c r="C49" s="354"/>
      <c r="D49" s="355"/>
      <c r="G49" s="357"/>
      <c r="H49" s="357"/>
      <c r="I49" s="357"/>
      <c r="J49" s="357"/>
    </row>
    <row r="50" spans="2:10" s="351" customFormat="1" x14ac:dyDescent="0.25">
      <c r="B50" s="354"/>
      <c r="C50" s="354"/>
      <c r="D50" s="355"/>
      <c r="G50" s="357"/>
      <c r="H50" s="357"/>
      <c r="I50" s="357"/>
      <c r="J50" s="357"/>
    </row>
    <row r="51" spans="2:10" s="351" customFormat="1" x14ac:dyDescent="0.25">
      <c r="B51" s="354"/>
      <c r="C51" s="354"/>
      <c r="D51" s="355"/>
      <c r="G51" s="357"/>
      <c r="H51" s="357"/>
      <c r="I51" s="357"/>
      <c r="J51" s="357"/>
    </row>
    <row r="52" spans="2:10" s="351" customFormat="1" x14ac:dyDescent="0.25">
      <c r="B52" s="354"/>
      <c r="C52" s="354"/>
      <c r="D52" s="355"/>
      <c r="G52" s="357"/>
      <c r="H52" s="357"/>
      <c r="I52" s="357"/>
      <c r="J52" s="357"/>
    </row>
    <row r="53" spans="2:10" s="351" customFormat="1" x14ac:dyDescent="0.25">
      <c r="B53" s="354"/>
      <c r="C53" s="354"/>
      <c r="D53" s="355"/>
      <c r="G53" s="357"/>
      <c r="H53" s="357"/>
      <c r="I53" s="357"/>
      <c r="J53" s="357"/>
    </row>
    <row r="54" spans="2:10" s="351" customFormat="1" x14ac:dyDescent="0.25">
      <c r="B54" s="354"/>
      <c r="C54" s="354"/>
      <c r="D54" s="355"/>
      <c r="G54" s="357"/>
      <c r="H54" s="357"/>
      <c r="I54" s="357"/>
      <c r="J54" s="357"/>
    </row>
    <row r="55" spans="2:10" s="351" customFormat="1" x14ac:dyDescent="0.25">
      <c r="B55" s="354"/>
      <c r="C55" s="354"/>
      <c r="D55" s="355"/>
      <c r="G55" s="357"/>
      <c r="H55" s="357"/>
      <c r="I55" s="357"/>
      <c r="J55" s="357"/>
    </row>
    <row r="56" spans="2:10" s="351" customFormat="1" x14ac:dyDescent="0.25">
      <c r="B56" s="354"/>
      <c r="C56" s="354"/>
      <c r="D56" s="355"/>
      <c r="G56" s="357"/>
      <c r="H56" s="357"/>
      <c r="I56" s="357"/>
      <c r="J56" s="357"/>
    </row>
    <row r="57" spans="2:10" s="351" customFormat="1" x14ac:dyDescent="0.25">
      <c r="B57" s="354"/>
      <c r="C57" s="354"/>
      <c r="D57" s="355"/>
      <c r="G57" s="357"/>
      <c r="H57" s="357"/>
      <c r="I57" s="357"/>
      <c r="J57" s="357"/>
    </row>
    <row r="58" spans="2:10" s="351" customFormat="1" x14ac:dyDescent="0.25">
      <c r="B58" s="354"/>
      <c r="C58" s="354"/>
      <c r="D58" s="355"/>
      <c r="G58" s="357"/>
      <c r="H58" s="357"/>
      <c r="I58" s="357"/>
      <c r="J58" s="357"/>
    </row>
    <row r="59" spans="2:10" s="351" customFormat="1" x14ac:dyDescent="0.25">
      <c r="B59" s="354"/>
      <c r="C59" s="354"/>
      <c r="D59" s="355"/>
      <c r="G59" s="357"/>
      <c r="H59" s="357"/>
      <c r="I59" s="357"/>
      <c r="J59" s="357"/>
    </row>
    <row r="60" spans="2:10" s="351" customFormat="1" x14ac:dyDescent="0.25">
      <c r="B60" s="354"/>
      <c r="C60" s="354"/>
      <c r="D60" s="355"/>
      <c r="G60" s="357"/>
      <c r="H60" s="357"/>
      <c r="I60" s="357"/>
      <c r="J60" s="357"/>
    </row>
    <row r="61" spans="2:10" s="351" customFormat="1" x14ac:dyDescent="0.25">
      <c r="B61" s="354"/>
      <c r="C61" s="354"/>
      <c r="D61" s="355"/>
      <c r="G61" s="357"/>
      <c r="H61" s="357"/>
      <c r="I61" s="357"/>
      <c r="J61" s="357"/>
    </row>
    <row r="62" spans="2:10" s="351" customFormat="1" x14ac:dyDescent="0.25">
      <c r="B62" s="354"/>
      <c r="C62" s="354"/>
      <c r="D62" s="355"/>
      <c r="G62" s="357"/>
      <c r="H62" s="357"/>
      <c r="I62" s="357"/>
      <c r="J62" s="357"/>
    </row>
    <row r="63" spans="2:10" s="351" customFormat="1" x14ac:dyDescent="0.25">
      <c r="B63" s="354"/>
      <c r="C63" s="354"/>
      <c r="D63" s="355"/>
      <c r="G63" s="357"/>
      <c r="H63" s="357"/>
      <c r="I63" s="357"/>
      <c r="J63" s="357"/>
    </row>
    <row r="64" spans="2:10" s="351" customFormat="1" x14ac:dyDescent="0.25">
      <c r="B64" s="354"/>
      <c r="C64" s="354"/>
      <c r="D64" s="355"/>
      <c r="G64" s="357"/>
      <c r="H64" s="357"/>
      <c r="I64" s="357"/>
      <c r="J64" s="357"/>
    </row>
    <row r="65" spans="2:10" s="351" customFormat="1" x14ac:dyDescent="0.25">
      <c r="B65" s="354"/>
      <c r="C65" s="354"/>
      <c r="D65" s="355"/>
      <c r="G65" s="357"/>
      <c r="H65" s="357"/>
      <c r="I65" s="357"/>
      <c r="J65" s="357"/>
    </row>
  </sheetData>
  <conditionalFormatting sqref="B3:B40">
    <cfRule type="cellIs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7"/>
  <sheetViews>
    <sheetView workbookViewId="0">
      <selection activeCell="AC95" sqref="AC95"/>
    </sheetView>
  </sheetViews>
  <sheetFormatPr defaultRowHeight="15" x14ac:dyDescent="0.25"/>
  <cols>
    <col min="1" max="1" width="3.7109375" style="349" customWidth="1"/>
    <col min="2" max="2" width="8.28515625" style="4" bestFit="1" customWidth="1"/>
    <col min="3" max="3" width="2.7109375" style="4" bestFit="1" customWidth="1"/>
    <col min="4" max="4" width="12.5703125" bestFit="1" customWidth="1"/>
    <col min="5" max="5" width="12.140625" bestFit="1" customWidth="1"/>
    <col min="6" max="6" width="5.42578125" bestFit="1" customWidth="1"/>
    <col min="7" max="7" width="10.140625" style="177" bestFit="1" customWidth="1"/>
    <col min="8" max="8" width="7.5703125" bestFit="1" customWidth="1"/>
    <col min="9" max="9" width="3.42578125" bestFit="1" customWidth="1"/>
    <col min="10" max="10" width="4.42578125" bestFit="1" customWidth="1"/>
    <col min="11" max="11" width="5.28515625" bestFit="1" customWidth="1"/>
    <col min="12" max="12" width="5.42578125" bestFit="1" customWidth="1"/>
    <col min="13" max="13" width="5.140625" bestFit="1" customWidth="1"/>
    <col min="14" max="14" width="4.140625" bestFit="1" customWidth="1"/>
    <col min="15" max="15" width="5.42578125" bestFit="1" customWidth="1"/>
    <col min="16" max="16" width="4.140625" bestFit="1" customWidth="1"/>
    <col min="17" max="17" width="5.85546875" bestFit="1" customWidth="1"/>
    <col min="18" max="18" width="5.28515625" bestFit="1" customWidth="1"/>
    <col min="19" max="19" width="2.85546875" bestFit="1" customWidth="1"/>
    <col min="20" max="20" width="6" bestFit="1" customWidth="1"/>
    <col min="21" max="21" width="2.7109375" bestFit="1" customWidth="1"/>
    <col min="22" max="22" width="4.7109375" bestFit="1" customWidth="1"/>
    <col min="23" max="23" width="13.42578125" style="227" bestFit="1" customWidth="1"/>
    <col min="24" max="24" width="12.7109375" style="118" bestFit="1" customWidth="1"/>
    <col min="25" max="40" width="9.140625" style="349"/>
  </cols>
  <sheetData>
    <row r="1" spans="1:24" s="349" customFormat="1" ht="15.75" thickBot="1" x14ac:dyDescent="0.3">
      <c r="B1" s="351"/>
      <c r="C1" s="351"/>
      <c r="G1" s="358"/>
      <c r="W1" s="359"/>
      <c r="X1" s="360"/>
    </row>
    <row r="2" spans="1:24" ht="15.75" thickBot="1" x14ac:dyDescent="0.3">
      <c r="B2" s="351"/>
      <c r="C2" s="351"/>
      <c r="D2" s="349"/>
      <c r="E2" s="349"/>
      <c r="F2" s="349"/>
      <c r="G2" s="358"/>
      <c r="H2" s="349"/>
      <c r="I2" s="368" t="s">
        <v>7</v>
      </c>
      <c r="J2" s="369"/>
      <c r="K2" s="369"/>
      <c r="L2" s="369"/>
      <c r="M2" s="369"/>
      <c r="N2" s="370"/>
      <c r="O2" s="368" t="s">
        <v>8</v>
      </c>
      <c r="P2" s="369"/>
      <c r="Q2" s="369"/>
      <c r="R2" s="370"/>
      <c r="S2" s="368" t="s">
        <v>9</v>
      </c>
      <c r="T2" s="369"/>
      <c r="U2" s="369"/>
      <c r="V2" s="370"/>
      <c r="W2" s="359"/>
      <c r="X2" s="360"/>
    </row>
    <row r="3" spans="1:24" ht="15.75" thickBot="1" x14ac:dyDescent="0.3">
      <c r="B3" s="107" t="s">
        <v>2</v>
      </c>
      <c r="C3" s="366" t="s">
        <v>10</v>
      </c>
      <c r="D3" s="367"/>
      <c r="E3" s="18" t="s">
        <v>24</v>
      </c>
      <c r="F3" s="19" t="s">
        <v>11</v>
      </c>
      <c r="G3" s="182" t="s">
        <v>5</v>
      </c>
      <c r="H3" s="103" t="s">
        <v>69</v>
      </c>
      <c r="I3" s="137" t="s">
        <v>70</v>
      </c>
      <c r="J3" s="138" t="s">
        <v>12</v>
      </c>
      <c r="K3" s="138" t="s">
        <v>13</v>
      </c>
      <c r="L3" s="138" t="s">
        <v>14</v>
      </c>
      <c r="M3" s="138" t="s">
        <v>15</v>
      </c>
      <c r="N3" s="139" t="s">
        <v>16</v>
      </c>
      <c r="O3" s="20" t="s">
        <v>17</v>
      </c>
      <c r="P3" s="21" t="s">
        <v>18</v>
      </c>
      <c r="Q3" s="21" t="s">
        <v>19</v>
      </c>
      <c r="R3" s="22" t="s">
        <v>13</v>
      </c>
      <c r="S3" s="20" t="s">
        <v>20</v>
      </c>
      <c r="T3" s="21" t="s">
        <v>21</v>
      </c>
      <c r="U3" s="21" t="s">
        <v>22</v>
      </c>
      <c r="V3" s="22" t="s">
        <v>23</v>
      </c>
      <c r="W3" s="226" t="s">
        <v>101</v>
      </c>
      <c r="X3" s="121" t="s">
        <v>6</v>
      </c>
    </row>
    <row r="4" spans="1:24" x14ac:dyDescent="0.25">
      <c r="A4" s="349" t="str">
        <f>IF(G4=G5, "*", "")</f>
        <v/>
      </c>
      <c r="B4" s="39">
        <v>1</v>
      </c>
      <c r="C4" s="172" t="s">
        <v>108</v>
      </c>
      <c r="D4" s="170" t="s">
        <v>142</v>
      </c>
      <c r="E4" s="171" t="s">
        <v>112</v>
      </c>
      <c r="F4" s="173">
        <v>6</v>
      </c>
      <c r="G4" s="179">
        <v>3616.5</v>
      </c>
      <c r="H4" s="334">
        <v>18</v>
      </c>
      <c r="I4" s="335">
        <v>17</v>
      </c>
      <c r="J4" s="123">
        <v>2</v>
      </c>
      <c r="K4" s="123">
        <v>214</v>
      </c>
      <c r="L4" s="123">
        <v>3</v>
      </c>
      <c r="M4" s="123"/>
      <c r="N4" s="136"/>
      <c r="O4" s="112">
        <v>66</v>
      </c>
      <c r="P4" s="123">
        <v>7</v>
      </c>
      <c r="Q4" s="123">
        <v>38</v>
      </c>
      <c r="R4" s="104">
        <v>1077</v>
      </c>
      <c r="S4" s="135">
        <v>10</v>
      </c>
      <c r="T4" s="123">
        <v>2</v>
      </c>
      <c r="U4" s="123">
        <v>1</v>
      </c>
      <c r="V4" s="136">
        <v>4</v>
      </c>
      <c r="W4" s="119">
        <v>500</v>
      </c>
      <c r="X4" s="119">
        <f>IF(H4=0, "", G4/H4)</f>
        <v>200.91666666666666</v>
      </c>
    </row>
    <row r="5" spans="1:24" x14ac:dyDescent="0.25">
      <c r="A5" s="349" t="str">
        <f t="shared" ref="A5:A68" si="0">IF(G5=G6, "*", "")</f>
        <v/>
      </c>
      <c r="B5" s="31">
        <v>2</v>
      </c>
      <c r="C5" s="16" t="s">
        <v>135</v>
      </c>
      <c r="D5" s="167" t="s">
        <v>136</v>
      </c>
      <c r="E5" s="23" t="s">
        <v>112</v>
      </c>
      <c r="F5" s="27">
        <v>7</v>
      </c>
      <c r="G5" s="178">
        <v>2429.5</v>
      </c>
      <c r="H5" s="9">
        <v>15</v>
      </c>
      <c r="I5" s="105">
        <v>15</v>
      </c>
      <c r="J5" s="5">
        <v>2</v>
      </c>
      <c r="K5" s="337">
        <v>495</v>
      </c>
      <c r="L5" s="5">
        <v>2</v>
      </c>
      <c r="M5" s="5">
        <v>1</v>
      </c>
      <c r="N5" s="110">
        <v>2</v>
      </c>
      <c r="O5" s="6">
        <v>29</v>
      </c>
      <c r="P5" s="5">
        <v>1</v>
      </c>
      <c r="Q5" s="5">
        <v>41</v>
      </c>
      <c r="R5" s="7">
        <v>411</v>
      </c>
      <c r="S5" s="105">
        <v>9</v>
      </c>
      <c r="T5" s="5"/>
      <c r="U5" s="5"/>
      <c r="V5" s="110"/>
      <c r="W5" s="120">
        <v>134</v>
      </c>
      <c r="X5" s="120">
        <f t="shared" ref="X5:X35" si="1">IF(H5=0, "", G5/H5)</f>
        <v>161.96666666666667</v>
      </c>
    </row>
    <row r="6" spans="1:24" x14ac:dyDescent="0.25">
      <c r="A6" s="349" t="str">
        <f t="shared" si="0"/>
        <v/>
      </c>
      <c r="B6" s="31">
        <v>3</v>
      </c>
      <c r="C6" s="17" t="s">
        <v>128</v>
      </c>
      <c r="D6" s="164" t="s">
        <v>162</v>
      </c>
      <c r="E6" s="23" t="s">
        <v>116</v>
      </c>
      <c r="F6" s="27">
        <v>6</v>
      </c>
      <c r="G6" s="178">
        <v>1961.5</v>
      </c>
      <c r="H6" s="9">
        <v>15</v>
      </c>
      <c r="I6" s="105">
        <v>11</v>
      </c>
      <c r="J6" s="5">
        <v>2</v>
      </c>
      <c r="K6" s="5">
        <v>160</v>
      </c>
      <c r="L6" s="5">
        <v>1</v>
      </c>
      <c r="M6" s="5"/>
      <c r="N6" s="110"/>
      <c r="O6" s="6">
        <v>35</v>
      </c>
      <c r="P6" s="5">
        <v>3</v>
      </c>
      <c r="Q6" s="5">
        <v>40</v>
      </c>
      <c r="R6" s="7">
        <v>657</v>
      </c>
      <c r="S6" s="105">
        <v>2</v>
      </c>
      <c r="T6" s="5"/>
      <c r="U6" s="5"/>
      <c r="V6" s="110"/>
      <c r="W6" s="120">
        <v>128</v>
      </c>
      <c r="X6" s="120">
        <f t="shared" si="1"/>
        <v>130.76666666666668</v>
      </c>
    </row>
    <row r="7" spans="1:24" x14ac:dyDescent="0.25">
      <c r="A7" s="349" t="str">
        <f t="shared" si="0"/>
        <v/>
      </c>
      <c r="B7" s="31">
        <v>4</v>
      </c>
      <c r="C7" s="16" t="s">
        <v>172</v>
      </c>
      <c r="D7" s="167" t="s">
        <v>173</v>
      </c>
      <c r="E7" s="23" t="s">
        <v>116</v>
      </c>
      <c r="F7" s="27">
        <v>7</v>
      </c>
      <c r="G7" s="178">
        <v>1894</v>
      </c>
      <c r="H7" s="9">
        <v>15</v>
      </c>
      <c r="I7" s="105">
        <v>15</v>
      </c>
      <c r="J7" s="5">
        <v>2</v>
      </c>
      <c r="K7" s="5">
        <v>432</v>
      </c>
      <c r="L7" s="5">
        <v>1</v>
      </c>
      <c r="M7" s="5">
        <v>1</v>
      </c>
      <c r="N7" s="110">
        <v>2</v>
      </c>
      <c r="O7" s="6">
        <v>21</v>
      </c>
      <c r="P7" s="5">
        <v>1</v>
      </c>
      <c r="Q7" s="5">
        <v>20</v>
      </c>
      <c r="R7" s="7">
        <v>556</v>
      </c>
      <c r="S7" s="105">
        <v>9</v>
      </c>
      <c r="T7" s="5"/>
      <c r="U7" s="5"/>
      <c r="V7" s="110"/>
      <c r="W7" s="120">
        <v>349.5</v>
      </c>
      <c r="X7" s="120">
        <f t="shared" si="1"/>
        <v>126.26666666666667</v>
      </c>
    </row>
    <row r="8" spans="1:24" x14ac:dyDescent="0.25">
      <c r="A8" s="349" t="str">
        <f t="shared" si="0"/>
        <v/>
      </c>
      <c r="B8" s="31">
        <v>5</v>
      </c>
      <c r="C8" s="17" t="s">
        <v>121</v>
      </c>
      <c r="D8" s="164" t="s">
        <v>159</v>
      </c>
      <c r="E8" s="23" t="s">
        <v>104</v>
      </c>
      <c r="F8" s="27">
        <v>5</v>
      </c>
      <c r="G8" s="178">
        <v>1764</v>
      </c>
      <c r="H8" s="9">
        <v>14</v>
      </c>
      <c r="I8" s="105">
        <v>12</v>
      </c>
      <c r="J8" s="5">
        <v>1</v>
      </c>
      <c r="K8" s="5">
        <v>149</v>
      </c>
      <c r="L8" s="5">
        <v>2</v>
      </c>
      <c r="M8" s="5"/>
      <c r="N8" s="110">
        <v>2</v>
      </c>
      <c r="O8" s="6">
        <v>34</v>
      </c>
      <c r="P8" s="5">
        <v>2</v>
      </c>
      <c r="Q8" s="5">
        <v>15</v>
      </c>
      <c r="R8" s="7">
        <v>550</v>
      </c>
      <c r="S8" s="105">
        <v>5</v>
      </c>
      <c r="T8" s="5"/>
      <c r="U8" s="5"/>
      <c r="V8" s="110"/>
      <c r="W8" s="120">
        <v>345.5</v>
      </c>
      <c r="X8" s="120">
        <f t="shared" si="1"/>
        <v>126</v>
      </c>
    </row>
    <row r="9" spans="1:24" x14ac:dyDescent="0.25">
      <c r="A9" s="349" t="str">
        <f t="shared" si="0"/>
        <v/>
      </c>
      <c r="B9" s="31">
        <v>6</v>
      </c>
      <c r="C9" s="16" t="s">
        <v>110</v>
      </c>
      <c r="D9" s="167" t="s">
        <v>181</v>
      </c>
      <c r="E9" s="23" t="s">
        <v>104</v>
      </c>
      <c r="F9" s="27">
        <v>6</v>
      </c>
      <c r="G9" s="178">
        <v>1264.5</v>
      </c>
      <c r="H9" s="9">
        <v>9</v>
      </c>
      <c r="I9" s="105">
        <v>5</v>
      </c>
      <c r="J9" s="5">
        <v>2</v>
      </c>
      <c r="K9" s="5">
        <v>40</v>
      </c>
      <c r="L9" s="5">
        <v>1</v>
      </c>
      <c r="M9" s="5"/>
      <c r="N9" s="110"/>
      <c r="O9" s="6">
        <v>21</v>
      </c>
      <c r="P9" s="5">
        <v>3</v>
      </c>
      <c r="Q9" s="5">
        <v>9</v>
      </c>
      <c r="R9" s="7">
        <v>351</v>
      </c>
      <c r="S9" s="105">
        <v>3</v>
      </c>
      <c r="T9" s="5"/>
      <c r="U9" s="5"/>
      <c r="V9" s="110"/>
      <c r="W9" s="120">
        <v>343.5</v>
      </c>
      <c r="X9" s="120">
        <f t="shared" si="1"/>
        <v>140.5</v>
      </c>
    </row>
    <row r="10" spans="1:24" x14ac:dyDescent="0.25">
      <c r="A10" s="349" t="str">
        <f t="shared" si="0"/>
        <v/>
      </c>
      <c r="B10" s="31">
        <v>7</v>
      </c>
      <c r="C10" s="17" t="s">
        <v>113</v>
      </c>
      <c r="D10" s="164" t="s">
        <v>115</v>
      </c>
      <c r="E10" s="23" t="s">
        <v>116</v>
      </c>
      <c r="F10" s="27">
        <v>6</v>
      </c>
      <c r="G10" s="178">
        <v>1254.5</v>
      </c>
      <c r="H10" s="9">
        <v>12</v>
      </c>
      <c r="I10" s="105">
        <v>10</v>
      </c>
      <c r="J10" s="5">
        <v>2</v>
      </c>
      <c r="K10" s="5">
        <v>141</v>
      </c>
      <c r="L10" s="5">
        <v>1</v>
      </c>
      <c r="M10" s="5"/>
      <c r="N10" s="110">
        <v>1</v>
      </c>
      <c r="O10" s="6">
        <v>15</v>
      </c>
      <c r="P10" s="5">
        <v>1</v>
      </c>
      <c r="Q10" s="5">
        <v>26</v>
      </c>
      <c r="R10" s="7">
        <v>163</v>
      </c>
      <c r="S10" s="105">
        <v>4</v>
      </c>
      <c r="T10" s="5"/>
      <c r="U10" s="5"/>
      <c r="V10" s="110"/>
      <c r="W10" s="120">
        <v>0</v>
      </c>
      <c r="X10" s="120">
        <f t="shared" si="1"/>
        <v>104.54166666666667</v>
      </c>
    </row>
    <row r="11" spans="1:24" x14ac:dyDescent="0.25">
      <c r="A11" s="349" t="str">
        <f t="shared" si="0"/>
        <v/>
      </c>
      <c r="B11" s="31">
        <v>8</v>
      </c>
      <c r="C11" s="16" t="s">
        <v>108</v>
      </c>
      <c r="D11" s="167" t="s">
        <v>143</v>
      </c>
      <c r="E11" s="23" t="s">
        <v>116</v>
      </c>
      <c r="F11" s="27">
        <v>7</v>
      </c>
      <c r="G11" s="178">
        <v>1244</v>
      </c>
      <c r="H11" s="9">
        <v>12</v>
      </c>
      <c r="I11" s="105">
        <v>11</v>
      </c>
      <c r="J11" s="5">
        <v>2</v>
      </c>
      <c r="K11" s="5">
        <v>198</v>
      </c>
      <c r="L11" s="5"/>
      <c r="M11" s="5"/>
      <c r="N11" s="110">
        <v>1</v>
      </c>
      <c r="O11" s="6">
        <v>22</v>
      </c>
      <c r="P11" s="5">
        <v>1</v>
      </c>
      <c r="Q11" s="5">
        <v>18</v>
      </c>
      <c r="R11" s="7">
        <v>438</v>
      </c>
      <c r="S11" s="105">
        <v>2</v>
      </c>
      <c r="T11" s="5"/>
      <c r="U11" s="5"/>
      <c r="V11" s="110"/>
      <c r="W11" s="120">
        <v>69</v>
      </c>
      <c r="X11" s="120">
        <f t="shared" si="1"/>
        <v>103.66666666666667</v>
      </c>
    </row>
    <row r="12" spans="1:24" x14ac:dyDescent="0.25">
      <c r="A12" s="349" t="str">
        <f t="shared" si="0"/>
        <v/>
      </c>
      <c r="B12" s="31">
        <v>9</v>
      </c>
      <c r="C12" s="17" t="s">
        <v>117</v>
      </c>
      <c r="D12" s="164" t="s">
        <v>176</v>
      </c>
      <c r="E12" s="23" t="s">
        <v>104</v>
      </c>
      <c r="F12" s="27">
        <v>6</v>
      </c>
      <c r="G12" s="178">
        <v>1217.5</v>
      </c>
      <c r="H12" s="9">
        <v>16</v>
      </c>
      <c r="I12" s="105">
        <v>10</v>
      </c>
      <c r="J12" s="5">
        <v>6</v>
      </c>
      <c r="K12" s="5">
        <v>68</v>
      </c>
      <c r="L12" s="5">
        <v>1</v>
      </c>
      <c r="M12" s="5"/>
      <c r="N12" s="110"/>
      <c r="O12" s="6">
        <v>30</v>
      </c>
      <c r="P12" s="5">
        <v>1</v>
      </c>
      <c r="Q12" s="5">
        <v>11</v>
      </c>
      <c r="R12" s="7">
        <v>421</v>
      </c>
      <c r="S12" s="105">
        <v>2</v>
      </c>
      <c r="T12" s="5"/>
      <c r="U12" s="5"/>
      <c r="V12" s="110"/>
      <c r="W12" s="120">
        <v>59</v>
      </c>
      <c r="X12" s="120">
        <f t="shared" si="1"/>
        <v>76.09375</v>
      </c>
    </row>
    <row r="13" spans="1:24" x14ac:dyDescent="0.25">
      <c r="A13" s="349" t="str">
        <f t="shared" si="0"/>
        <v/>
      </c>
      <c r="B13" s="31">
        <v>10</v>
      </c>
      <c r="C13" s="16" t="s">
        <v>148</v>
      </c>
      <c r="D13" s="167" t="s">
        <v>149</v>
      </c>
      <c r="E13" s="23" t="s">
        <v>112</v>
      </c>
      <c r="F13" s="27">
        <v>9</v>
      </c>
      <c r="G13" s="178">
        <v>1203</v>
      </c>
      <c r="H13" s="9">
        <v>16</v>
      </c>
      <c r="I13" s="105">
        <v>16</v>
      </c>
      <c r="J13" s="5">
        <v>1</v>
      </c>
      <c r="K13" s="5">
        <v>270</v>
      </c>
      <c r="L13" s="5">
        <v>2</v>
      </c>
      <c r="M13" s="5"/>
      <c r="N13" s="110">
        <v>2</v>
      </c>
      <c r="O13" s="6">
        <v>9</v>
      </c>
      <c r="P13" s="5"/>
      <c r="Q13" s="5">
        <v>9</v>
      </c>
      <c r="R13" s="7">
        <v>224</v>
      </c>
      <c r="S13" s="105">
        <v>15</v>
      </c>
      <c r="T13" s="5"/>
      <c r="U13" s="5"/>
      <c r="V13" s="110"/>
      <c r="W13" s="120">
        <v>40.5</v>
      </c>
      <c r="X13" s="120">
        <f t="shared" si="1"/>
        <v>75.1875</v>
      </c>
    </row>
    <row r="14" spans="1:24" x14ac:dyDescent="0.25">
      <c r="A14" s="349" t="str">
        <f t="shared" si="0"/>
        <v/>
      </c>
      <c r="B14" s="31">
        <v>11</v>
      </c>
      <c r="C14" s="185" t="s">
        <v>150</v>
      </c>
      <c r="D14" s="186" t="s">
        <v>149</v>
      </c>
      <c r="E14" s="25" t="s">
        <v>116</v>
      </c>
      <c r="F14" s="28">
        <v>7</v>
      </c>
      <c r="G14" s="178">
        <v>1178</v>
      </c>
      <c r="H14" s="9">
        <v>14</v>
      </c>
      <c r="I14" s="105">
        <v>13</v>
      </c>
      <c r="J14" s="5">
        <v>4</v>
      </c>
      <c r="K14" s="5">
        <v>194</v>
      </c>
      <c r="L14" s="5">
        <v>2</v>
      </c>
      <c r="M14" s="5"/>
      <c r="N14" s="110"/>
      <c r="O14" s="6">
        <v>17</v>
      </c>
      <c r="P14" s="5">
        <v>1</v>
      </c>
      <c r="Q14" s="5">
        <v>23</v>
      </c>
      <c r="R14" s="7">
        <v>432</v>
      </c>
      <c r="S14" s="105">
        <v>6</v>
      </c>
      <c r="T14" s="5"/>
      <c r="U14" s="5"/>
      <c r="V14" s="110"/>
      <c r="W14" s="120">
        <v>54.5</v>
      </c>
      <c r="X14" s="120">
        <f t="shared" si="1"/>
        <v>84.142857142857139</v>
      </c>
    </row>
    <row r="15" spans="1:24" x14ac:dyDescent="0.25">
      <c r="A15" s="349" t="str">
        <f t="shared" si="0"/>
        <v/>
      </c>
      <c r="B15" s="31">
        <v>12</v>
      </c>
      <c r="C15" s="16" t="s">
        <v>166</v>
      </c>
      <c r="D15" s="167" t="s">
        <v>167</v>
      </c>
      <c r="E15" s="23" t="s">
        <v>104</v>
      </c>
      <c r="F15" s="27">
        <v>8</v>
      </c>
      <c r="G15" s="178">
        <v>1103.5</v>
      </c>
      <c r="H15" s="9">
        <v>10</v>
      </c>
      <c r="I15" s="105">
        <v>7</v>
      </c>
      <c r="J15" s="5"/>
      <c r="K15" s="5">
        <v>40</v>
      </c>
      <c r="L15" s="5">
        <v>1</v>
      </c>
      <c r="M15" s="5"/>
      <c r="N15" s="110"/>
      <c r="O15" s="6">
        <v>21</v>
      </c>
      <c r="P15" s="5">
        <v>2</v>
      </c>
      <c r="Q15" s="5">
        <v>15</v>
      </c>
      <c r="R15" s="7">
        <v>433</v>
      </c>
      <c r="S15" s="105">
        <v>4</v>
      </c>
      <c r="T15" s="5"/>
      <c r="U15" s="5"/>
      <c r="V15" s="110"/>
      <c r="W15" s="120">
        <v>0</v>
      </c>
      <c r="X15" s="120">
        <f t="shared" si="1"/>
        <v>110.35</v>
      </c>
    </row>
    <row r="16" spans="1:24" x14ac:dyDescent="0.25">
      <c r="A16" s="349" t="str">
        <f t="shared" si="0"/>
        <v/>
      </c>
      <c r="B16" s="31">
        <v>13</v>
      </c>
      <c r="C16" s="17" t="s">
        <v>128</v>
      </c>
      <c r="D16" s="164" t="s">
        <v>158</v>
      </c>
      <c r="E16" s="23" t="s">
        <v>116</v>
      </c>
      <c r="F16" s="27">
        <v>7</v>
      </c>
      <c r="G16" s="178">
        <v>1065</v>
      </c>
      <c r="H16" s="9">
        <v>14</v>
      </c>
      <c r="I16" s="105">
        <v>13</v>
      </c>
      <c r="J16" s="5">
        <v>3</v>
      </c>
      <c r="K16" s="5">
        <v>380</v>
      </c>
      <c r="L16" s="5">
        <v>1</v>
      </c>
      <c r="M16" s="5">
        <v>1</v>
      </c>
      <c r="N16" s="110">
        <v>2</v>
      </c>
      <c r="O16" s="6"/>
      <c r="P16" s="5"/>
      <c r="Q16" s="5"/>
      <c r="R16" s="7"/>
      <c r="S16" s="105">
        <v>3</v>
      </c>
      <c r="T16" s="5"/>
      <c r="U16" s="5"/>
      <c r="V16" s="110"/>
      <c r="W16" s="120">
        <v>51</v>
      </c>
      <c r="X16" s="120">
        <f t="shared" si="1"/>
        <v>76.071428571428569</v>
      </c>
    </row>
    <row r="17" spans="1:24" x14ac:dyDescent="0.25">
      <c r="A17" s="349" t="str">
        <f t="shared" si="0"/>
        <v/>
      </c>
      <c r="B17" s="31">
        <v>14</v>
      </c>
      <c r="C17" s="16" t="s">
        <v>117</v>
      </c>
      <c r="D17" s="167" t="s">
        <v>161</v>
      </c>
      <c r="E17" s="23" t="s">
        <v>116</v>
      </c>
      <c r="F17" s="27">
        <v>8</v>
      </c>
      <c r="G17" s="178">
        <v>975.5</v>
      </c>
      <c r="H17" s="9">
        <v>14</v>
      </c>
      <c r="I17" s="105">
        <v>14</v>
      </c>
      <c r="J17" s="5"/>
      <c r="K17" s="5">
        <v>319</v>
      </c>
      <c r="L17" s="5"/>
      <c r="M17" s="5"/>
      <c r="N17" s="110">
        <v>2</v>
      </c>
      <c r="O17" s="6">
        <v>13</v>
      </c>
      <c r="P17" s="5"/>
      <c r="Q17" s="5">
        <v>6</v>
      </c>
      <c r="R17" s="7">
        <v>477</v>
      </c>
      <c r="S17" s="105">
        <v>5</v>
      </c>
      <c r="T17" s="5"/>
      <c r="U17" s="5"/>
      <c r="V17" s="110"/>
      <c r="W17" s="120">
        <v>12</v>
      </c>
      <c r="X17" s="120">
        <f t="shared" si="1"/>
        <v>69.678571428571431</v>
      </c>
    </row>
    <row r="18" spans="1:24" x14ac:dyDescent="0.25">
      <c r="A18" s="349" t="str">
        <f t="shared" si="0"/>
        <v/>
      </c>
      <c r="B18" s="31">
        <v>15</v>
      </c>
      <c r="C18" s="17" t="s">
        <v>108</v>
      </c>
      <c r="D18" s="164" t="s">
        <v>158</v>
      </c>
      <c r="E18" s="23" t="s">
        <v>107</v>
      </c>
      <c r="F18" s="27">
        <v>6</v>
      </c>
      <c r="G18" s="178">
        <v>873</v>
      </c>
      <c r="H18" s="9">
        <v>17</v>
      </c>
      <c r="I18" s="336">
        <v>17</v>
      </c>
      <c r="J18" s="5">
        <v>3</v>
      </c>
      <c r="K18" s="5">
        <v>258</v>
      </c>
      <c r="L18" s="5">
        <v>3</v>
      </c>
      <c r="M18" s="5"/>
      <c r="N18" s="110"/>
      <c r="O18" s="6"/>
      <c r="P18" s="5"/>
      <c r="Q18" s="5"/>
      <c r="R18" s="7"/>
      <c r="S18" s="105"/>
      <c r="T18" s="5">
        <v>19</v>
      </c>
      <c r="U18" s="5">
        <v>2</v>
      </c>
      <c r="V18" s="110">
        <v>60</v>
      </c>
      <c r="W18" s="120">
        <v>149</v>
      </c>
      <c r="X18" s="120">
        <f t="shared" si="1"/>
        <v>51.352941176470587</v>
      </c>
    </row>
    <row r="19" spans="1:24" x14ac:dyDescent="0.25">
      <c r="A19" s="349" t="str">
        <f t="shared" si="0"/>
        <v/>
      </c>
      <c r="B19" s="31">
        <v>16</v>
      </c>
      <c r="C19" s="194" t="s">
        <v>119</v>
      </c>
      <c r="D19" s="195" t="s">
        <v>151</v>
      </c>
      <c r="E19" s="24" t="s">
        <v>112</v>
      </c>
      <c r="F19" s="9">
        <v>7</v>
      </c>
      <c r="G19" s="178">
        <v>855</v>
      </c>
      <c r="H19" s="9">
        <v>14</v>
      </c>
      <c r="I19" s="105">
        <v>14</v>
      </c>
      <c r="J19" s="5">
        <v>1</v>
      </c>
      <c r="K19" s="5">
        <v>355</v>
      </c>
      <c r="L19" s="5">
        <v>2</v>
      </c>
      <c r="M19" s="5"/>
      <c r="N19" s="110">
        <v>2</v>
      </c>
      <c r="O19" s="6"/>
      <c r="P19" s="5"/>
      <c r="Q19" s="5"/>
      <c r="R19" s="7"/>
      <c r="S19" s="105">
        <v>5</v>
      </c>
      <c r="T19" s="5"/>
      <c r="U19" s="5"/>
      <c r="V19" s="110"/>
      <c r="W19" s="120">
        <v>213</v>
      </c>
      <c r="X19" s="120">
        <f t="shared" si="1"/>
        <v>61.071428571428569</v>
      </c>
    </row>
    <row r="20" spans="1:24" x14ac:dyDescent="0.25">
      <c r="A20" s="349" t="str">
        <f t="shared" si="0"/>
        <v/>
      </c>
      <c r="B20" s="31">
        <v>17</v>
      </c>
      <c r="C20" s="17" t="s">
        <v>121</v>
      </c>
      <c r="D20" s="164" t="s">
        <v>168</v>
      </c>
      <c r="E20" s="23" t="s">
        <v>104</v>
      </c>
      <c r="F20" s="27">
        <v>9</v>
      </c>
      <c r="G20" s="178">
        <v>838</v>
      </c>
      <c r="H20" s="9">
        <v>17</v>
      </c>
      <c r="I20" s="336">
        <v>17</v>
      </c>
      <c r="J20" s="5">
        <v>4</v>
      </c>
      <c r="K20" s="5">
        <v>214</v>
      </c>
      <c r="L20" s="5">
        <v>3</v>
      </c>
      <c r="M20" s="5"/>
      <c r="N20" s="110"/>
      <c r="O20" s="6">
        <v>23</v>
      </c>
      <c r="P20" s="5"/>
      <c r="Q20" s="5">
        <v>6</v>
      </c>
      <c r="R20" s="7">
        <v>552</v>
      </c>
      <c r="S20" s="105"/>
      <c r="T20" s="5"/>
      <c r="U20" s="5"/>
      <c r="V20" s="110"/>
      <c r="W20" s="120">
        <v>58</v>
      </c>
      <c r="X20" s="120">
        <f t="shared" si="1"/>
        <v>49.294117647058826</v>
      </c>
    </row>
    <row r="21" spans="1:24" x14ac:dyDescent="0.25">
      <c r="A21" s="349" t="str">
        <f t="shared" si="0"/>
        <v/>
      </c>
      <c r="B21" s="31">
        <v>18</v>
      </c>
      <c r="C21" s="16" t="s">
        <v>121</v>
      </c>
      <c r="D21" s="167" t="s">
        <v>123</v>
      </c>
      <c r="E21" s="23" t="s">
        <v>104</v>
      </c>
      <c r="F21" s="27">
        <v>5</v>
      </c>
      <c r="G21" s="178">
        <v>833</v>
      </c>
      <c r="H21" s="9">
        <v>17</v>
      </c>
      <c r="I21" s="105">
        <v>13</v>
      </c>
      <c r="J21" s="5">
        <v>2</v>
      </c>
      <c r="K21" s="5">
        <v>189</v>
      </c>
      <c r="L21" s="5">
        <v>2</v>
      </c>
      <c r="M21" s="5"/>
      <c r="N21" s="110"/>
      <c r="O21" s="6">
        <v>16</v>
      </c>
      <c r="P21" s="5"/>
      <c r="Q21" s="5">
        <v>9</v>
      </c>
      <c r="R21" s="7">
        <v>362</v>
      </c>
      <c r="S21" s="105">
        <v>5</v>
      </c>
      <c r="T21" s="5"/>
      <c r="U21" s="5"/>
      <c r="V21" s="110"/>
      <c r="W21" s="120">
        <v>32.5</v>
      </c>
      <c r="X21" s="120">
        <f t="shared" si="1"/>
        <v>49</v>
      </c>
    </row>
    <row r="22" spans="1:24" x14ac:dyDescent="0.25">
      <c r="A22" s="349" t="str">
        <f t="shared" si="0"/>
        <v/>
      </c>
      <c r="B22" s="31">
        <v>19</v>
      </c>
      <c r="C22" s="17" t="s">
        <v>128</v>
      </c>
      <c r="D22" s="164" t="s">
        <v>133</v>
      </c>
      <c r="E22" s="23" t="s">
        <v>112</v>
      </c>
      <c r="F22" s="27">
        <v>6</v>
      </c>
      <c r="G22" s="178">
        <v>825</v>
      </c>
      <c r="H22" s="9">
        <v>13</v>
      </c>
      <c r="I22" s="105">
        <v>13</v>
      </c>
      <c r="J22" s="5"/>
      <c r="K22" s="5">
        <v>260</v>
      </c>
      <c r="L22" s="5">
        <v>2</v>
      </c>
      <c r="M22" s="5"/>
      <c r="N22" s="110">
        <v>3</v>
      </c>
      <c r="O22" s="6"/>
      <c r="P22" s="5"/>
      <c r="Q22" s="5">
        <v>1</v>
      </c>
      <c r="R22" s="7"/>
      <c r="S22" s="105">
        <v>4</v>
      </c>
      <c r="T22" s="5"/>
      <c r="U22" s="5"/>
      <c r="V22" s="110"/>
      <c r="W22" s="120">
        <v>0</v>
      </c>
      <c r="X22" s="120">
        <f t="shared" si="1"/>
        <v>63.46153846153846</v>
      </c>
    </row>
    <row r="23" spans="1:24" x14ac:dyDescent="0.25">
      <c r="A23" s="349" t="str">
        <f t="shared" si="0"/>
        <v/>
      </c>
      <c r="B23" s="31">
        <v>20</v>
      </c>
      <c r="C23" s="16" t="s">
        <v>164</v>
      </c>
      <c r="D23" s="167" t="s">
        <v>165</v>
      </c>
      <c r="E23" s="23" t="s">
        <v>112</v>
      </c>
      <c r="F23" s="27">
        <v>6</v>
      </c>
      <c r="G23" s="178">
        <v>810</v>
      </c>
      <c r="H23" s="9">
        <v>17</v>
      </c>
      <c r="I23" s="336">
        <v>17</v>
      </c>
      <c r="J23" s="5">
        <v>1</v>
      </c>
      <c r="K23" s="5">
        <v>305</v>
      </c>
      <c r="L23" s="5">
        <v>4</v>
      </c>
      <c r="M23" s="5"/>
      <c r="N23" s="110">
        <v>2</v>
      </c>
      <c r="O23" s="6"/>
      <c r="P23" s="5"/>
      <c r="Q23" s="5"/>
      <c r="R23" s="7"/>
      <c r="S23" s="105">
        <v>4</v>
      </c>
      <c r="T23" s="5"/>
      <c r="U23" s="5"/>
      <c r="V23" s="110"/>
      <c r="W23" s="120">
        <v>5</v>
      </c>
      <c r="X23" s="120">
        <f t="shared" si="1"/>
        <v>47.647058823529413</v>
      </c>
    </row>
    <row r="24" spans="1:24" x14ac:dyDescent="0.25">
      <c r="A24" s="349" t="str">
        <f t="shared" si="0"/>
        <v/>
      </c>
      <c r="B24" s="31">
        <v>21</v>
      </c>
      <c r="C24" s="17" t="s">
        <v>146</v>
      </c>
      <c r="D24" s="164" t="s">
        <v>174</v>
      </c>
      <c r="E24" s="23" t="s">
        <v>104</v>
      </c>
      <c r="F24" s="27">
        <v>6</v>
      </c>
      <c r="G24" s="178">
        <v>769</v>
      </c>
      <c r="H24" s="9">
        <v>15</v>
      </c>
      <c r="I24" s="105">
        <v>11</v>
      </c>
      <c r="J24" s="5">
        <v>2</v>
      </c>
      <c r="K24" s="5">
        <v>69</v>
      </c>
      <c r="L24" s="5">
        <v>2</v>
      </c>
      <c r="M24" s="5"/>
      <c r="N24" s="110"/>
      <c r="O24" s="6">
        <v>15</v>
      </c>
      <c r="P24" s="5">
        <v>1</v>
      </c>
      <c r="Q24" s="5">
        <v>11</v>
      </c>
      <c r="R24" s="7">
        <v>460</v>
      </c>
      <c r="S24" s="105">
        <v>2</v>
      </c>
      <c r="T24" s="5"/>
      <c r="U24" s="5"/>
      <c r="V24" s="110"/>
      <c r="W24" s="120">
        <v>0</v>
      </c>
      <c r="X24" s="120">
        <f t="shared" si="1"/>
        <v>51.266666666666666</v>
      </c>
    </row>
    <row r="25" spans="1:24" x14ac:dyDescent="0.25">
      <c r="A25" s="349" t="str">
        <f t="shared" si="0"/>
        <v/>
      </c>
      <c r="B25" s="31">
        <v>22</v>
      </c>
      <c r="C25" s="16" t="s">
        <v>121</v>
      </c>
      <c r="D25" s="167" t="s">
        <v>141</v>
      </c>
      <c r="E25" s="23" t="s">
        <v>104</v>
      </c>
      <c r="F25" s="27">
        <v>7</v>
      </c>
      <c r="G25" s="178">
        <v>766</v>
      </c>
      <c r="H25" s="9">
        <v>10</v>
      </c>
      <c r="I25" s="105">
        <v>7</v>
      </c>
      <c r="J25" s="5">
        <v>4</v>
      </c>
      <c r="K25" s="5">
        <v>52</v>
      </c>
      <c r="L25" s="5"/>
      <c r="M25" s="5"/>
      <c r="N25" s="110"/>
      <c r="O25" s="6">
        <v>15</v>
      </c>
      <c r="P25" s="5">
        <v>1</v>
      </c>
      <c r="Q25" s="5">
        <v>12</v>
      </c>
      <c r="R25" s="7">
        <v>432</v>
      </c>
      <c r="S25" s="105">
        <v>3</v>
      </c>
      <c r="T25" s="5"/>
      <c r="U25" s="5"/>
      <c r="V25" s="110"/>
      <c r="W25" s="120">
        <v>0</v>
      </c>
      <c r="X25" s="120">
        <f t="shared" si="1"/>
        <v>76.599999999999994</v>
      </c>
    </row>
    <row r="26" spans="1:24" x14ac:dyDescent="0.25">
      <c r="A26" s="349" t="str">
        <f t="shared" si="0"/>
        <v/>
      </c>
      <c r="B26" s="31">
        <v>23</v>
      </c>
      <c r="C26" s="17" t="s">
        <v>119</v>
      </c>
      <c r="D26" s="164" t="s">
        <v>124</v>
      </c>
      <c r="E26" s="23" t="s">
        <v>104</v>
      </c>
      <c r="F26" s="27">
        <v>7</v>
      </c>
      <c r="G26" s="178">
        <v>760.5</v>
      </c>
      <c r="H26" s="9">
        <v>5</v>
      </c>
      <c r="I26" s="105">
        <v>4</v>
      </c>
      <c r="J26" s="5">
        <v>1</v>
      </c>
      <c r="K26" s="5">
        <v>31</v>
      </c>
      <c r="L26" s="5">
        <v>1</v>
      </c>
      <c r="M26" s="5"/>
      <c r="N26" s="110"/>
      <c r="O26" s="6">
        <v>15</v>
      </c>
      <c r="P26" s="5">
        <v>1</v>
      </c>
      <c r="Q26" s="5">
        <v>19</v>
      </c>
      <c r="R26" s="7">
        <v>251</v>
      </c>
      <c r="S26" s="105">
        <v>1</v>
      </c>
      <c r="T26" s="5"/>
      <c r="U26" s="5"/>
      <c r="V26" s="110"/>
      <c r="W26" s="120">
        <v>74</v>
      </c>
      <c r="X26" s="120">
        <f t="shared" si="1"/>
        <v>152.1</v>
      </c>
    </row>
    <row r="27" spans="1:24" x14ac:dyDescent="0.25">
      <c r="A27" s="349" t="str">
        <f t="shared" si="0"/>
        <v/>
      </c>
      <c r="B27" s="31">
        <v>24</v>
      </c>
      <c r="C27" s="16" t="s">
        <v>119</v>
      </c>
      <c r="D27" s="167" t="s">
        <v>167</v>
      </c>
      <c r="E27" s="23" t="s">
        <v>104</v>
      </c>
      <c r="F27" s="27">
        <v>8</v>
      </c>
      <c r="G27" s="178">
        <v>757.5</v>
      </c>
      <c r="H27" s="9">
        <v>17</v>
      </c>
      <c r="I27" s="105">
        <v>15</v>
      </c>
      <c r="J27" s="337">
        <v>7</v>
      </c>
      <c r="K27" s="5">
        <v>70</v>
      </c>
      <c r="L27" s="5">
        <v>4</v>
      </c>
      <c r="M27" s="5"/>
      <c r="N27" s="110"/>
      <c r="O27" s="6">
        <v>18</v>
      </c>
      <c r="P27" s="5"/>
      <c r="Q27" s="5">
        <v>25</v>
      </c>
      <c r="R27" s="7">
        <v>655</v>
      </c>
      <c r="S27" s="105">
        <v>2</v>
      </c>
      <c r="T27" s="5"/>
      <c r="U27" s="5"/>
      <c r="V27" s="110"/>
      <c r="W27" s="120">
        <v>86.5</v>
      </c>
      <c r="X27" s="120">
        <f t="shared" si="1"/>
        <v>44.558823529411768</v>
      </c>
    </row>
    <row r="28" spans="1:24" x14ac:dyDescent="0.25">
      <c r="A28" s="349" t="str">
        <f t="shared" si="0"/>
        <v/>
      </c>
      <c r="B28" s="31">
        <v>25</v>
      </c>
      <c r="C28" s="17" t="s">
        <v>113</v>
      </c>
      <c r="D28" s="164" t="s">
        <v>170</v>
      </c>
      <c r="E28" s="23" t="s">
        <v>116</v>
      </c>
      <c r="F28" s="27">
        <v>5</v>
      </c>
      <c r="G28" s="178">
        <v>755</v>
      </c>
      <c r="H28" s="9">
        <v>5</v>
      </c>
      <c r="I28" s="105">
        <v>5</v>
      </c>
      <c r="J28" s="5">
        <v>2</v>
      </c>
      <c r="K28" s="5">
        <v>275</v>
      </c>
      <c r="L28" s="5">
        <v>1</v>
      </c>
      <c r="M28" s="5">
        <v>1</v>
      </c>
      <c r="N28" s="110">
        <v>1</v>
      </c>
      <c r="O28" s="6">
        <v>4</v>
      </c>
      <c r="P28" s="5"/>
      <c r="Q28" s="5">
        <v>1</v>
      </c>
      <c r="R28" s="7">
        <v>110</v>
      </c>
      <c r="S28" s="105">
        <v>2</v>
      </c>
      <c r="T28" s="5"/>
      <c r="U28" s="5"/>
      <c r="V28" s="110"/>
      <c r="W28" s="120">
        <v>0</v>
      </c>
      <c r="X28" s="120">
        <f t="shared" si="1"/>
        <v>151</v>
      </c>
    </row>
    <row r="29" spans="1:24" x14ac:dyDescent="0.25">
      <c r="A29" s="349" t="str">
        <f t="shared" si="0"/>
        <v/>
      </c>
      <c r="B29" s="31">
        <v>26</v>
      </c>
      <c r="C29" s="194" t="s">
        <v>128</v>
      </c>
      <c r="D29" s="195" t="s">
        <v>165</v>
      </c>
      <c r="E29" s="24" t="s">
        <v>112</v>
      </c>
      <c r="F29" s="9">
        <v>7</v>
      </c>
      <c r="G29" s="178">
        <v>741</v>
      </c>
      <c r="H29" s="9">
        <v>13</v>
      </c>
      <c r="I29" s="105">
        <v>11</v>
      </c>
      <c r="J29" s="5">
        <v>3</v>
      </c>
      <c r="K29" s="5">
        <v>266</v>
      </c>
      <c r="L29" s="5">
        <v>2</v>
      </c>
      <c r="M29" s="5"/>
      <c r="N29" s="110">
        <v>1</v>
      </c>
      <c r="O29" s="6"/>
      <c r="P29" s="5"/>
      <c r="Q29" s="5"/>
      <c r="R29" s="7"/>
      <c r="S29" s="105">
        <v>9</v>
      </c>
      <c r="T29" s="5"/>
      <c r="U29" s="5"/>
      <c r="V29" s="110"/>
      <c r="W29" s="120">
        <v>54</v>
      </c>
      <c r="X29" s="120">
        <f t="shared" si="1"/>
        <v>57</v>
      </c>
    </row>
    <row r="30" spans="1:24" x14ac:dyDescent="0.25">
      <c r="A30" s="349" t="str">
        <f t="shared" si="0"/>
        <v/>
      </c>
      <c r="B30" s="31">
        <v>27</v>
      </c>
      <c r="C30" s="17" t="s">
        <v>108</v>
      </c>
      <c r="D30" s="164" t="s">
        <v>152</v>
      </c>
      <c r="E30" s="23" t="s">
        <v>112</v>
      </c>
      <c r="F30" s="27">
        <v>7</v>
      </c>
      <c r="G30" s="178">
        <v>720</v>
      </c>
      <c r="H30" s="9">
        <v>16</v>
      </c>
      <c r="I30" s="105">
        <v>16</v>
      </c>
      <c r="J30" s="5"/>
      <c r="K30" s="5">
        <v>320</v>
      </c>
      <c r="L30" s="5">
        <v>2</v>
      </c>
      <c r="M30" s="5"/>
      <c r="N30" s="110">
        <v>1</v>
      </c>
      <c r="O30" s="6"/>
      <c r="P30" s="5"/>
      <c r="Q30" s="5"/>
      <c r="R30" s="7"/>
      <c r="S30" s="105">
        <v>4</v>
      </c>
      <c r="T30" s="5"/>
      <c r="U30" s="5"/>
      <c r="V30" s="110"/>
      <c r="W30" s="120">
        <v>82</v>
      </c>
      <c r="X30" s="120">
        <f t="shared" si="1"/>
        <v>45</v>
      </c>
    </row>
    <row r="31" spans="1:24" x14ac:dyDescent="0.25">
      <c r="A31" s="349" t="str">
        <f t="shared" si="0"/>
        <v/>
      </c>
      <c r="B31" s="31">
        <v>28</v>
      </c>
      <c r="C31" s="16" t="s">
        <v>119</v>
      </c>
      <c r="D31" s="167" t="s">
        <v>120</v>
      </c>
      <c r="E31" s="23" t="s">
        <v>116</v>
      </c>
      <c r="F31" s="27">
        <v>8</v>
      </c>
      <c r="G31" s="178">
        <v>673.5</v>
      </c>
      <c r="H31" s="9">
        <v>5</v>
      </c>
      <c r="I31" s="105">
        <v>5</v>
      </c>
      <c r="J31" s="5"/>
      <c r="K31" s="5">
        <v>102</v>
      </c>
      <c r="L31" s="5"/>
      <c r="M31" s="5"/>
      <c r="N31" s="110">
        <v>1</v>
      </c>
      <c r="O31" s="6">
        <v>13</v>
      </c>
      <c r="P31" s="5"/>
      <c r="Q31" s="5">
        <v>17</v>
      </c>
      <c r="R31" s="7">
        <v>237</v>
      </c>
      <c r="S31" s="105">
        <v>1</v>
      </c>
      <c r="T31" s="5"/>
      <c r="U31" s="5"/>
      <c r="V31" s="110"/>
      <c r="W31" s="120">
        <v>0</v>
      </c>
      <c r="X31" s="120">
        <f t="shared" si="1"/>
        <v>134.69999999999999</v>
      </c>
    </row>
    <row r="32" spans="1:24" x14ac:dyDescent="0.25">
      <c r="A32" s="349" t="str">
        <f t="shared" si="0"/>
        <v/>
      </c>
      <c r="B32" s="31">
        <v>29</v>
      </c>
      <c r="C32" s="17" t="s">
        <v>113</v>
      </c>
      <c r="D32" s="164" t="s">
        <v>149</v>
      </c>
      <c r="E32" s="23" t="s">
        <v>104</v>
      </c>
      <c r="F32" s="27">
        <v>6</v>
      </c>
      <c r="G32" s="178">
        <v>668</v>
      </c>
      <c r="H32" s="9">
        <v>10</v>
      </c>
      <c r="I32" s="105">
        <v>4</v>
      </c>
      <c r="J32" s="5">
        <v>3</v>
      </c>
      <c r="K32" s="5">
        <v>20</v>
      </c>
      <c r="L32" s="5"/>
      <c r="M32" s="5"/>
      <c r="N32" s="110"/>
      <c r="O32" s="6">
        <v>14</v>
      </c>
      <c r="P32" s="5"/>
      <c r="Q32" s="5">
        <v>24</v>
      </c>
      <c r="R32" s="7">
        <v>384</v>
      </c>
      <c r="S32" s="105">
        <v>5</v>
      </c>
      <c r="T32" s="5"/>
      <c r="U32" s="5"/>
      <c r="V32" s="110"/>
      <c r="W32" s="120">
        <v>0</v>
      </c>
      <c r="X32" s="120">
        <f t="shared" si="1"/>
        <v>66.8</v>
      </c>
    </row>
    <row r="33" spans="1:24" x14ac:dyDescent="0.25">
      <c r="A33" s="349" t="str">
        <f t="shared" si="0"/>
        <v/>
      </c>
      <c r="B33" s="31">
        <v>30</v>
      </c>
      <c r="C33" s="16" t="s">
        <v>128</v>
      </c>
      <c r="D33" s="167" t="s">
        <v>154</v>
      </c>
      <c r="E33" s="23" t="s">
        <v>104</v>
      </c>
      <c r="F33" s="27">
        <v>7</v>
      </c>
      <c r="G33" s="178">
        <v>665.5</v>
      </c>
      <c r="H33" s="9">
        <v>10</v>
      </c>
      <c r="I33" s="105">
        <v>5</v>
      </c>
      <c r="J33" s="5">
        <v>3</v>
      </c>
      <c r="K33" s="5">
        <v>33</v>
      </c>
      <c r="L33" s="5">
        <v>1</v>
      </c>
      <c r="M33" s="5"/>
      <c r="N33" s="110"/>
      <c r="O33" s="6">
        <v>10</v>
      </c>
      <c r="P33" s="5">
        <v>1</v>
      </c>
      <c r="Q33" s="5">
        <v>16</v>
      </c>
      <c r="R33" s="7">
        <v>325</v>
      </c>
      <c r="S33" s="105">
        <v>2</v>
      </c>
      <c r="T33" s="5"/>
      <c r="U33" s="5"/>
      <c r="V33" s="110"/>
      <c r="W33" s="120">
        <v>6</v>
      </c>
      <c r="X33" s="120">
        <f t="shared" si="1"/>
        <v>66.55</v>
      </c>
    </row>
    <row r="34" spans="1:24" x14ac:dyDescent="0.25">
      <c r="A34" s="349" t="str">
        <f t="shared" si="0"/>
        <v/>
      </c>
      <c r="B34" s="31">
        <v>31</v>
      </c>
      <c r="C34" s="17" t="s">
        <v>105</v>
      </c>
      <c r="D34" s="164" t="s">
        <v>177</v>
      </c>
      <c r="E34" s="23" t="s">
        <v>112</v>
      </c>
      <c r="F34" s="27">
        <v>6</v>
      </c>
      <c r="G34" s="178">
        <v>655</v>
      </c>
      <c r="H34" s="9">
        <v>9</v>
      </c>
      <c r="I34" s="105">
        <v>8</v>
      </c>
      <c r="J34" s="5">
        <v>3</v>
      </c>
      <c r="K34" s="5">
        <v>261</v>
      </c>
      <c r="L34" s="5">
        <v>1</v>
      </c>
      <c r="M34" s="5"/>
      <c r="N34" s="110">
        <v>2</v>
      </c>
      <c r="O34" s="6">
        <v>2</v>
      </c>
      <c r="P34" s="5"/>
      <c r="Q34" s="5"/>
      <c r="R34" s="7">
        <v>12</v>
      </c>
      <c r="S34" s="105"/>
      <c r="T34" s="5"/>
      <c r="U34" s="5"/>
      <c r="V34" s="110"/>
      <c r="W34" s="120">
        <v>0</v>
      </c>
      <c r="X34" s="120">
        <f t="shared" si="1"/>
        <v>72.777777777777771</v>
      </c>
    </row>
    <row r="35" spans="1:24" x14ac:dyDescent="0.25">
      <c r="A35" s="349" t="str">
        <f t="shared" si="0"/>
        <v/>
      </c>
      <c r="B35" s="31">
        <v>32</v>
      </c>
      <c r="C35" s="16" t="s">
        <v>145</v>
      </c>
      <c r="D35" s="167" t="s">
        <v>144</v>
      </c>
      <c r="E35" s="23" t="s">
        <v>104</v>
      </c>
      <c r="F35" s="27">
        <v>5</v>
      </c>
      <c r="G35" s="178">
        <v>651</v>
      </c>
      <c r="H35" s="9">
        <v>16</v>
      </c>
      <c r="I35" s="105">
        <v>10</v>
      </c>
      <c r="J35" s="337">
        <v>7</v>
      </c>
      <c r="K35" s="5">
        <v>27</v>
      </c>
      <c r="L35" s="5">
        <v>2</v>
      </c>
      <c r="M35" s="5"/>
      <c r="N35" s="110"/>
      <c r="O35" s="6">
        <v>17</v>
      </c>
      <c r="P35" s="5"/>
      <c r="Q35" s="5">
        <v>17</v>
      </c>
      <c r="R35" s="7">
        <v>582</v>
      </c>
      <c r="S35" s="105">
        <v>3</v>
      </c>
      <c r="T35" s="5"/>
      <c r="U35" s="5"/>
      <c r="V35" s="110"/>
      <c r="W35" s="120">
        <v>48.5</v>
      </c>
      <c r="X35" s="120">
        <f t="shared" si="1"/>
        <v>40.6875</v>
      </c>
    </row>
    <row r="36" spans="1:24" x14ac:dyDescent="0.25">
      <c r="A36" s="349" t="str">
        <f t="shared" si="0"/>
        <v/>
      </c>
      <c r="B36" s="31">
        <v>33</v>
      </c>
      <c r="C36" s="17" t="s">
        <v>121</v>
      </c>
      <c r="D36" s="164" t="s">
        <v>171</v>
      </c>
      <c r="E36" s="23" t="s">
        <v>112</v>
      </c>
      <c r="F36" s="27">
        <v>5</v>
      </c>
      <c r="G36" s="178">
        <v>643</v>
      </c>
      <c r="H36" s="9">
        <v>9</v>
      </c>
      <c r="I36" s="105">
        <v>8</v>
      </c>
      <c r="J36" s="5">
        <v>1</v>
      </c>
      <c r="K36" s="5">
        <v>179</v>
      </c>
      <c r="L36" s="5">
        <v>1</v>
      </c>
      <c r="M36" s="5">
        <v>1</v>
      </c>
      <c r="N36" s="110"/>
      <c r="O36" s="6"/>
      <c r="P36" s="5"/>
      <c r="Q36" s="5"/>
      <c r="R36" s="7"/>
      <c r="S36" s="105">
        <v>7</v>
      </c>
      <c r="T36" s="5"/>
      <c r="U36" s="5"/>
      <c r="V36" s="110">
        <v>6</v>
      </c>
      <c r="W36" s="120">
        <v>0</v>
      </c>
      <c r="X36" s="120">
        <f t="shared" ref="X36:X71" si="2">IF(H36=0, "", G36/H36)</f>
        <v>71.444444444444443</v>
      </c>
    </row>
    <row r="37" spans="1:24" x14ac:dyDescent="0.25">
      <c r="A37" s="349" t="str">
        <f t="shared" si="0"/>
        <v/>
      </c>
      <c r="B37" s="31">
        <v>34</v>
      </c>
      <c r="C37" s="16" t="s">
        <v>179</v>
      </c>
      <c r="D37" s="167" t="s">
        <v>180</v>
      </c>
      <c r="E37" s="23" t="s">
        <v>112</v>
      </c>
      <c r="F37" s="27">
        <v>5</v>
      </c>
      <c r="G37" s="178">
        <v>629.5</v>
      </c>
      <c r="H37" s="9">
        <v>11</v>
      </c>
      <c r="I37" s="105">
        <v>10</v>
      </c>
      <c r="J37" s="5"/>
      <c r="K37" s="5">
        <v>219</v>
      </c>
      <c r="L37" s="5">
        <v>1</v>
      </c>
      <c r="M37" s="5"/>
      <c r="N37" s="110">
        <v>1</v>
      </c>
      <c r="O37" s="6">
        <v>1</v>
      </c>
      <c r="P37" s="5"/>
      <c r="Q37" s="5">
        <v>3</v>
      </c>
      <c r="R37" s="7">
        <v>29</v>
      </c>
      <c r="S37" s="105">
        <v>5</v>
      </c>
      <c r="T37" s="5"/>
      <c r="U37" s="5">
        <v>1</v>
      </c>
      <c r="V37" s="110"/>
      <c r="W37" s="120">
        <v>21</v>
      </c>
      <c r="X37" s="120">
        <f t="shared" si="2"/>
        <v>57.227272727272727</v>
      </c>
    </row>
    <row r="38" spans="1:24" x14ac:dyDescent="0.25">
      <c r="A38" s="349" t="str">
        <f t="shared" si="0"/>
        <v/>
      </c>
      <c r="B38" s="31">
        <v>35</v>
      </c>
      <c r="C38" s="17" t="s">
        <v>102</v>
      </c>
      <c r="D38" s="164" t="s">
        <v>159</v>
      </c>
      <c r="E38" s="23" t="s">
        <v>112</v>
      </c>
      <c r="F38" s="27">
        <v>7</v>
      </c>
      <c r="G38" s="178">
        <v>627</v>
      </c>
      <c r="H38" s="9">
        <v>14</v>
      </c>
      <c r="I38" s="105">
        <v>11</v>
      </c>
      <c r="J38" s="5"/>
      <c r="K38" s="5">
        <v>212</v>
      </c>
      <c r="L38" s="5"/>
      <c r="M38" s="5"/>
      <c r="N38" s="110">
        <v>1</v>
      </c>
      <c r="O38" s="6"/>
      <c r="P38" s="5"/>
      <c r="Q38" s="5"/>
      <c r="R38" s="7"/>
      <c r="S38" s="105">
        <v>6</v>
      </c>
      <c r="T38" s="5"/>
      <c r="U38" s="5"/>
      <c r="V38" s="110"/>
      <c r="W38" s="120">
        <v>52</v>
      </c>
      <c r="X38" s="120">
        <f t="shared" si="2"/>
        <v>44.785714285714285</v>
      </c>
    </row>
    <row r="39" spans="1:24" x14ac:dyDescent="0.25">
      <c r="A39" s="349" t="str">
        <f t="shared" si="0"/>
        <v/>
      </c>
      <c r="B39" s="31">
        <v>36</v>
      </c>
      <c r="C39" s="16" t="s">
        <v>108</v>
      </c>
      <c r="D39" s="167" t="s">
        <v>149</v>
      </c>
      <c r="E39" s="23" t="s">
        <v>107</v>
      </c>
      <c r="F39" s="27">
        <v>6</v>
      </c>
      <c r="G39" s="178">
        <v>624</v>
      </c>
      <c r="H39" s="9">
        <v>14</v>
      </c>
      <c r="I39" s="105">
        <v>10</v>
      </c>
      <c r="J39" s="5">
        <v>1</v>
      </c>
      <c r="K39" s="5">
        <v>101</v>
      </c>
      <c r="L39" s="5">
        <v>1</v>
      </c>
      <c r="M39" s="5"/>
      <c r="N39" s="110"/>
      <c r="O39" s="6"/>
      <c r="P39" s="5"/>
      <c r="Q39" s="5"/>
      <c r="R39" s="7"/>
      <c r="S39" s="105"/>
      <c r="T39" s="5">
        <v>18</v>
      </c>
      <c r="U39" s="5"/>
      <c r="V39" s="110">
        <v>27</v>
      </c>
      <c r="W39" s="120">
        <v>0</v>
      </c>
      <c r="X39" s="120">
        <f t="shared" si="2"/>
        <v>44.571428571428569</v>
      </c>
    </row>
    <row r="40" spans="1:24" x14ac:dyDescent="0.25">
      <c r="A40" s="349" t="str">
        <f t="shared" si="0"/>
        <v/>
      </c>
      <c r="B40" s="31">
        <v>37</v>
      </c>
      <c r="C40" s="17" t="s">
        <v>110</v>
      </c>
      <c r="D40" s="164" t="s">
        <v>178</v>
      </c>
      <c r="E40" s="23" t="s">
        <v>112</v>
      </c>
      <c r="F40" s="27">
        <v>6</v>
      </c>
      <c r="G40" s="178">
        <v>604</v>
      </c>
      <c r="H40" s="9">
        <v>14</v>
      </c>
      <c r="I40" s="105">
        <v>13</v>
      </c>
      <c r="J40" s="5">
        <v>2</v>
      </c>
      <c r="K40" s="5">
        <v>159</v>
      </c>
      <c r="L40" s="5">
        <v>2</v>
      </c>
      <c r="M40" s="5"/>
      <c r="N40" s="110">
        <v>1</v>
      </c>
      <c r="O40" s="6"/>
      <c r="P40" s="5"/>
      <c r="Q40" s="5"/>
      <c r="R40" s="7"/>
      <c r="S40" s="105">
        <v>7</v>
      </c>
      <c r="T40" s="5"/>
      <c r="U40" s="5"/>
      <c r="V40" s="110"/>
      <c r="W40" s="120">
        <v>0</v>
      </c>
      <c r="X40" s="120">
        <f t="shared" si="2"/>
        <v>43.142857142857146</v>
      </c>
    </row>
    <row r="41" spans="1:24" x14ac:dyDescent="0.25">
      <c r="A41" s="349" t="str">
        <f t="shared" si="0"/>
        <v/>
      </c>
      <c r="B41" s="31">
        <v>38</v>
      </c>
      <c r="C41" s="16" t="s">
        <v>121</v>
      </c>
      <c r="D41" s="167" t="s">
        <v>132</v>
      </c>
      <c r="E41" s="23" t="s">
        <v>112</v>
      </c>
      <c r="F41" s="27">
        <v>5</v>
      </c>
      <c r="G41" s="178">
        <v>590.5</v>
      </c>
      <c r="H41" s="9">
        <v>14</v>
      </c>
      <c r="I41" s="105">
        <v>12</v>
      </c>
      <c r="J41" s="5"/>
      <c r="K41" s="5">
        <v>152</v>
      </c>
      <c r="L41" s="5">
        <v>1</v>
      </c>
      <c r="M41" s="5"/>
      <c r="N41" s="110"/>
      <c r="O41" s="6">
        <v>3</v>
      </c>
      <c r="P41" s="5"/>
      <c r="Q41" s="5">
        <v>3</v>
      </c>
      <c r="R41" s="7">
        <v>165</v>
      </c>
      <c r="S41" s="105">
        <v>1</v>
      </c>
      <c r="T41" s="5">
        <v>5</v>
      </c>
      <c r="U41" s="5">
        <v>7</v>
      </c>
      <c r="V41" s="110">
        <v>34</v>
      </c>
      <c r="W41" s="120">
        <v>90</v>
      </c>
      <c r="X41" s="120">
        <f t="shared" si="2"/>
        <v>42.178571428571431</v>
      </c>
    </row>
    <row r="42" spans="1:24" x14ac:dyDescent="0.25">
      <c r="A42" s="349" t="str">
        <f t="shared" si="0"/>
        <v/>
      </c>
      <c r="B42" s="31">
        <v>39</v>
      </c>
      <c r="C42" s="17" t="s">
        <v>135</v>
      </c>
      <c r="D42" s="164" t="s">
        <v>170</v>
      </c>
      <c r="E42" s="23" t="s">
        <v>116</v>
      </c>
      <c r="F42" s="27">
        <v>5</v>
      </c>
      <c r="G42" s="178">
        <v>588.5</v>
      </c>
      <c r="H42" s="9">
        <v>10</v>
      </c>
      <c r="I42" s="105">
        <v>8</v>
      </c>
      <c r="J42" s="5">
        <v>1</v>
      </c>
      <c r="K42" s="5">
        <v>49</v>
      </c>
      <c r="L42" s="5">
        <v>1</v>
      </c>
      <c r="M42" s="5"/>
      <c r="N42" s="110"/>
      <c r="O42" s="6">
        <v>13</v>
      </c>
      <c r="P42" s="5"/>
      <c r="Q42" s="5">
        <v>11</v>
      </c>
      <c r="R42" s="7">
        <v>311</v>
      </c>
      <c r="S42" s="105">
        <v>6</v>
      </c>
      <c r="T42" s="5"/>
      <c r="U42" s="5"/>
      <c r="V42" s="110"/>
      <c r="W42" s="120">
        <v>0</v>
      </c>
      <c r="X42" s="120">
        <f t="shared" si="2"/>
        <v>58.85</v>
      </c>
    </row>
    <row r="43" spans="1:24" x14ac:dyDescent="0.25">
      <c r="A43" s="349" t="str">
        <f t="shared" si="0"/>
        <v/>
      </c>
      <c r="B43" s="31">
        <v>40</v>
      </c>
      <c r="C43" s="16" t="s">
        <v>113</v>
      </c>
      <c r="D43" s="167" t="s">
        <v>111</v>
      </c>
      <c r="E43" s="23" t="s">
        <v>107</v>
      </c>
      <c r="F43" s="27">
        <v>5</v>
      </c>
      <c r="G43" s="178">
        <v>580</v>
      </c>
      <c r="H43" s="9">
        <v>13</v>
      </c>
      <c r="I43" s="105">
        <v>10</v>
      </c>
      <c r="J43" s="5">
        <v>3</v>
      </c>
      <c r="K43" s="5">
        <v>133</v>
      </c>
      <c r="L43" s="5"/>
      <c r="M43" s="5"/>
      <c r="N43" s="110"/>
      <c r="O43" s="6"/>
      <c r="P43" s="5"/>
      <c r="Q43" s="5"/>
      <c r="R43" s="7"/>
      <c r="S43" s="105"/>
      <c r="T43" s="5">
        <v>9</v>
      </c>
      <c r="U43" s="5">
        <v>5</v>
      </c>
      <c r="V43" s="110">
        <v>43</v>
      </c>
      <c r="W43" s="120">
        <v>47</v>
      </c>
      <c r="X43" s="120">
        <f t="shared" si="2"/>
        <v>44.615384615384613</v>
      </c>
    </row>
    <row r="44" spans="1:24" x14ac:dyDescent="0.25">
      <c r="A44" s="349" t="str">
        <f t="shared" si="0"/>
        <v/>
      </c>
      <c r="B44" s="31">
        <v>41</v>
      </c>
      <c r="C44" s="17" t="s">
        <v>121</v>
      </c>
      <c r="D44" s="164" t="s">
        <v>136</v>
      </c>
      <c r="E44" s="23" t="s">
        <v>104</v>
      </c>
      <c r="F44" s="27">
        <v>6</v>
      </c>
      <c r="G44" s="178">
        <v>579</v>
      </c>
      <c r="H44" s="9">
        <v>10</v>
      </c>
      <c r="I44" s="105">
        <v>6</v>
      </c>
      <c r="J44" s="5">
        <v>1</v>
      </c>
      <c r="K44" s="5">
        <v>30</v>
      </c>
      <c r="L44" s="5"/>
      <c r="M44" s="5"/>
      <c r="N44" s="110"/>
      <c r="O44" s="6">
        <v>9</v>
      </c>
      <c r="P44" s="5">
        <v>1</v>
      </c>
      <c r="Q44" s="5">
        <v>13</v>
      </c>
      <c r="R44" s="7">
        <v>292</v>
      </c>
      <c r="S44" s="105"/>
      <c r="T44" s="5"/>
      <c r="U44" s="5"/>
      <c r="V44" s="110"/>
      <c r="W44" s="120">
        <v>44.5</v>
      </c>
      <c r="X44" s="120">
        <f t="shared" si="2"/>
        <v>57.9</v>
      </c>
    </row>
    <row r="45" spans="1:24" x14ac:dyDescent="0.25">
      <c r="A45" s="349" t="str">
        <f t="shared" si="0"/>
        <v/>
      </c>
      <c r="B45" s="31">
        <v>42</v>
      </c>
      <c r="C45" s="16" t="s">
        <v>110</v>
      </c>
      <c r="D45" s="167" t="s">
        <v>158</v>
      </c>
      <c r="E45" s="23" t="s">
        <v>112</v>
      </c>
      <c r="F45" s="27">
        <v>6</v>
      </c>
      <c r="G45" s="178">
        <v>560</v>
      </c>
      <c r="H45" s="9">
        <v>17</v>
      </c>
      <c r="I45" s="336">
        <v>17</v>
      </c>
      <c r="J45" s="5">
        <v>2</v>
      </c>
      <c r="K45" s="5">
        <v>235</v>
      </c>
      <c r="L45" s="5">
        <v>1</v>
      </c>
      <c r="M45" s="5"/>
      <c r="N45" s="110"/>
      <c r="O45" s="6"/>
      <c r="P45" s="5"/>
      <c r="Q45" s="5"/>
      <c r="R45" s="7"/>
      <c r="S45" s="105">
        <v>3</v>
      </c>
      <c r="T45" s="5"/>
      <c r="U45" s="5"/>
      <c r="V45" s="110"/>
      <c r="W45" s="120">
        <v>23</v>
      </c>
      <c r="X45" s="120">
        <f t="shared" si="2"/>
        <v>32.941176470588232</v>
      </c>
    </row>
    <row r="46" spans="1:24" x14ac:dyDescent="0.25">
      <c r="A46" s="349" t="str">
        <f t="shared" si="0"/>
        <v/>
      </c>
      <c r="B46" s="31">
        <v>43</v>
      </c>
      <c r="C46" s="17" t="s">
        <v>102</v>
      </c>
      <c r="D46" s="164" t="s">
        <v>158</v>
      </c>
      <c r="E46" s="23" t="s">
        <v>112</v>
      </c>
      <c r="F46" s="27">
        <v>7</v>
      </c>
      <c r="G46" s="178">
        <v>480.5</v>
      </c>
      <c r="H46" s="9">
        <v>15</v>
      </c>
      <c r="I46" s="105">
        <v>15</v>
      </c>
      <c r="J46" s="5"/>
      <c r="K46" s="5">
        <v>219</v>
      </c>
      <c r="L46" s="5"/>
      <c r="M46" s="5"/>
      <c r="N46" s="110"/>
      <c r="O46" s="6"/>
      <c r="P46" s="5"/>
      <c r="Q46" s="5"/>
      <c r="R46" s="7">
        <v>7</v>
      </c>
      <c r="S46" s="105">
        <v>2</v>
      </c>
      <c r="T46" s="5"/>
      <c r="U46" s="5"/>
      <c r="V46" s="110"/>
      <c r="W46" s="120">
        <v>0</v>
      </c>
      <c r="X46" s="120">
        <f t="shared" si="2"/>
        <v>32.033333333333331</v>
      </c>
    </row>
    <row r="47" spans="1:24" x14ac:dyDescent="0.25">
      <c r="A47" s="349" t="str">
        <f t="shared" si="0"/>
        <v/>
      </c>
      <c r="B47" s="31">
        <v>44</v>
      </c>
      <c r="C47" s="16" t="s">
        <v>108</v>
      </c>
      <c r="D47" s="167" t="s">
        <v>131</v>
      </c>
      <c r="E47" s="23" t="s">
        <v>104</v>
      </c>
      <c r="F47" s="27">
        <v>5</v>
      </c>
      <c r="G47" s="178">
        <v>471</v>
      </c>
      <c r="H47" s="9">
        <v>9</v>
      </c>
      <c r="I47" s="105">
        <v>9</v>
      </c>
      <c r="J47" s="5">
        <v>2</v>
      </c>
      <c r="K47" s="5">
        <v>166</v>
      </c>
      <c r="L47" s="5">
        <v>1</v>
      </c>
      <c r="M47" s="5"/>
      <c r="N47" s="110">
        <v>1</v>
      </c>
      <c r="O47" s="6"/>
      <c r="P47" s="5"/>
      <c r="Q47" s="5"/>
      <c r="R47" s="7"/>
      <c r="S47" s="105">
        <v>3</v>
      </c>
      <c r="T47" s="5"/>
      <c r="U47" s="5"/>
      <c r="V47" s="110"/>
      <c r="W47" s="120">
        <v>0</v>
      </c>
      <c r="X47" s="120">
        <f t="shared" si="2"/>
        <v>52.333333333333336</v>
      </c>
    </row>
    <row r="48" spans="1:24" x14ac:dyDescent="0.25">
      <c r="A48" s="349" t="str">
        <f t="shared" si="0"/>
        <v/>
      </c>
      <c r="B48" s="31">
        <v>45</v>
      </c>
      <c r="C48" s="17" t="s">
        <v>119</v>
      </c>
      <c r="D48" s="164" t="s">
        <v>140</v>
      </c>
      <c r="E48" s="23" t="s">
        <v>112</v>
      </c>
      <c r="F48" s="27">
        <v>5</v>
      </c>
      <c r="G48" s="178">
        <v>440</v>
      </c>
      <c r="H48" s="9">
        <v>16</v>
      </c>
      <c r="I48" s="105">
        <v>9</v>
      </c>
      <c r="J48" s="5">
        <v>1</v>
      </c>
      <c r="K48" s="5">
        <v>57</v>
      </c>
      <c r="L48" s="5">
        <v>2</v>
      </c>
      <c r="M48" s="5"/>
      <c r="N48" s="110"/>
      <c r="O48" s="6">
        <v>5</v>
      </c>
      <c r="P48" s="5"/>
      <c r="Q48" s="5">
        <v>1</v>
      </c>
      <c r="R48" s="7">
        <v>94</v>
      </c>
      <c r="S48" s="105">
        <v>5</v>
      </c>
      <c r="T48" s="5"/>
      <c r="U48" s="5"/>
      <c r="V48" s="110"/>
      <c r="W48" s="120">
        <v>10</v>
      </c>
      <c r="X48" s="120">
        <f t="shared" si="2"/>
        <v>27.5</v>
      </c>
    </row>
    <row r="49" spans="1:24" x14ac:dyDescent="0.25">
      <c r="A49" s="349" t="str">
        <f t="shared" si="0"/>
        <v/>
      </c>
      <c r="B49" s="31">
        <v>46</v>
      </c>
      <c r="C49" s="16" t="s">
        <v>108</v>
      </c>
      <c r="D49" s="167" t="s">
        <v>114</v>
      </c>
      <c r="E49" s="23" t="s">
        <v>107</v>
      </c>
      <c r="F49" s="27">
        <v>5</v>
      </c>
      <c r="G49" s="178">
        <v>409</v>
      </c>
      <c r="H49" s="9">
        <v>12</v>
      </c>
      <c r="I49" s="105">
        <v>12</v>
      </c>
      <c r="J49" s="5">
        <v>1</v>
      </c>
      <c r="K49" s="5">
        <v>109</v>
      </c>
      <c r="L49" s="5">
        <v>1</v>
      </c>
      <c r="M49" s="5"/>
      <c r="N49" s="110"/>
      <c r="O49" s="6"/>
      <c r="P49" s="5"/>
      <c r="Q49" s="5"/>
      <c r="R49" s="7"/>
      <c r="S49" s="105">
        <v>6</v>
      </c>
      <c r="T49" s="5"/>
      <c r="U49" s="5"/>
      <c r="V49" s="110"/>
      <c r="W49" s="120">
        <v>74</v>
      </c>
      <c r="X49" s="120">
        <f t="shared" si="2"/>
        <v>34.083333333333336</v>
      </c>
    </row>
    <row r="50" spans="1:24" x14ac:dyDescent="0.25">
      <c r="A50" s="349" t="str">
        <f t="shared" si="0"/>
        <v/>
      </c>
      <c r="B50" s="31">
        <v>47</v>
      </c>
      <c r="C50" s="30" t="s">
        <v>108</v>
      </c>
      <c r="D50" s="165" t="s">
        <v>139</v>
      </c>
      <c r="E50" s="24" t="s">
        <v>112</v>
      </c>
      <c r="F50" s="9">
        <v>8</v>
      </c>
      <c r="G50" s="178">
        <v>388</v>
      </c>
      <c r="H50" s="9">
        <v>11</v>
      </c>
      <c r="I50" s="105">
        <v>11</v>
      </c>
      <c r="J50" s="5">
        <v>1</v>
      </c>
      <c r="K50" s="5">
        <v>156</v>
      </c>
      <c r="L50" s="5">
        <v>4</v>
      </c>
      <c r="M50" s="5"/>
      <c r="N50" s="110"/>
      <c r="O50" s="6">
        <v>3</v>
      </c>
      <c r="P50" s="5"/>
      <c r="Q50" s="5"/>
      <c r="R50" s="7">
        <v>36</v>
      </c>
      <c r="S50" s="105">
        <v>2</v>
      </c>
      <c r="T50" s="5"/>
      <c r="U50" s="5"/>
      <c r="V50" s="110"/>
      <c r="W50" s="120">
        <v>5</v>
      </c>
      <c r="X50" s="120">
        <f t="shared" si="2"/>
        <v>35.272727272727273</v>
      </c>
    </row>
    <row r="51" spans="1:24" x14ac:dyDescent="0.25">
      <c r="A51" s="349" t="str">
        <f t="shared" si="0"/>
        <v/>
      </c>
      <c r="B51" s="31">
        <v>48</v>
      </c>
      <c r="C51" s="16" t="s">
        <v>121</v>
      </c>
      <c r="D51" s="167" t="s">
        <v>183</v>
      </c>
      <c r="E51" s="23" t="s">
        <v>112</v>
      </c>
      <c r="F51" s="27">
        <v>4</v>
      </c>
      <c r="G51" s="178">
        <v>378.5</v>
      </c>
      <c r="H51" s="9">
        <v>14</v>
      </c>
      <c r="I51" s="105">
        <v>14</v>
      </c>
      <c r="J51" s="5">
        <v>1</v>
      </c>
      <c r="K51" s="5">
        <v>75</v>
      </c>
      <c r="L51" s="5">
        <v>4</v>
      </c>
      <c r="M51" s="5"/>
      <c r="N51" s="110"/>
      <c r="O51" s="6"/>
      <c r="P51" s="5"/>
      <c r="Q51" s="5"/>
      <c r="R51" s="7">
        <v>21</v>
      </c>
      <c r="S51" s="105">
        <v>4</v>
      </c>
      <c r="T51" s="5">
        <v>1</v>
      </c>
      <c r="U51" s="5">
        <v>3</v>
      </c>
      <c r="V51" s="110">
        <v>26</v>
      </c>
      <c r="W51" s="120">
        <v>67</v>
      </c>
      <c r="X51" s="120">
        <f t="shared" si="2"/>
        <v>27.035714285714285</v>
      </c>
    </row>
    <row r="52" spans="1:24" x14ac:dyDescent="0.25">
      <c r="A52" s="349" t="str">
        <f t="shared" si="0"/>
        <v/>
      </c>
      <c r="B52" s="31">
        <v>49</v>
      </c>
      <c r="C52" s="17" t="s">
        <v>117</v>
      </c>
      <c r="D52" s="164" t="s">
        <v>118</v>
      </c>
      <c r="E52" s="23" t="s">
        <v>112</v>
      </c>
      <c r="F52" s="27">
        <v>6</v>
      </c>
      <c r="G52" s="178">
        <v>369</v>
      </c>
      <c r="H52" s="9">
        <v>7</v>
      </c>
      <c r="I52" s="105">
        <v>7</v>
      </c>
      <c r="J52" s="5"/>
      <c r="K52" s="5">
        <v>144</v>
      </c>
      <c r="L52" s="5">
        <v>2</v>
      </c>
      <c r="M52" s="5"/>
      <c r="N52" s="110">
        <v>1</v>
      </c>
      <c r="O52" s="6"/>
      <c r="P52" s="5"/>
      <c r="Q52" s="5"/>
      <c r="R52" s="7"/>
      <c r="S52" s="105">
        <v>2</v>
      </c>
      <c r="T52" s="5"/>
      <c r="U52" s="5"/>
      <c r="V52" s="110"/>
      <c r="W52" s="120">
        <v>23</v>
      </c>
      <c r="X52" s="120">
        <f t="shared" si="2"/>
        <v>52.714285714285715</v>
      </c>
    </row>
    <row r="53" spans="1:24" x14ac:dyDescent="0.25">
      <c r="A53" s="349" t="str">
        <f t="shared" si="0"/>
        <v/>
      </c>
      <c r="B53" s="31">
        <v>50</v>
      </c>
      <c r="C53" s="194" t="s">
        <v>108</v>
      </c>
      <c r="D53" s="195" t="s">
        <v>157</v>
      </c>
      <c r="E53" s="24" t="s">
        <v>112</v>
      </c>
      <c r="F53" s="9">
        <v>7</v>
      </c>
      <c r="G53" s="178">
        <v>360</v>
      </c>
      <c r="H53" s="9">
        <v>7</v>
      </c>
      <c r="I53" s="105">
        <v>5</v>
      </c>
      <c r="J53" s="5">
        <v>1</v>
      </c>
      <c r="K53" s="5">
        <v>115</v>
      </c>
      <c r="L53" s="5"/>
      <c r="M53" s="5"/>
      <c r="N53" s="110">
        <v>1</v>
      </c>
      <c r="O53" s="6"/>
      <c r="P53" s="5"/>
      <c r="Q53" s="5"/>
      <c r="R53" s="7"/>
      <c r="S53" s="105">
        <v>2</v>
      </c>
      <c r="T53" s="5"/>
      <c r="U53" s="5"/>
      <c r="V53" s="110"/>
      <c r="W53" s="120">
        <v>10</v>
      </c>
      <c r="X53" s="120">
        <f t="shared" si="2"/>
        <v>51.428571428571431</v>
      </c>
    </row>
    <row r="54" spans="1:24" x14ac:dyDescent="0.25">
      <c r="A54" s="349" t="str">
        <f t="shared" si="0"/>
        <v/>
      </c>
      <c r="B54" s="31">
        <v>51</v>
      </c>
      <c r="C54" s="17" t="s">
        <v>108</v>
      </c>
      <c r="D54" s="164" t="s">
        <v>130</v>
      </c>
      <c r="E54" s="23" t="s">
        <v>104</v>
      </c>
      <c r="F54" s="27">
        <v>5</v>
      </c>
      <c r="G54" s="178">
        <v>349.5</v>
      </c>
      <c r="H54" s="9">
        <v>9</v>
      </c>
      <c r="I54" s="105">
        <v>8</v>
      </c>
      <c r="J54" s="5"/>
      <c r="K54" s="5">
        <v>126</v>
      </c>
      <c r="L54" s="5">
        <v>1</v>
      </c>
      <c r="M54" s="5"/>
      <c r="N54" s="110"/>
      <c r="O54" s="6">
        <v>3</v>
      </c>
      <c r="P54" s="5"/>
      <c r="Q54" s="5">
        <v>1</v>
      </c>
      <c r="R54" s="7">
        <v>83</v>
      </c>
      <c r="S54" s="105">
        <v>3</v>
      </c>
      <c r="T54" s="5"/>
      <c r="U54" s="5"/>
      <c r="V54" s="110"/>
      <c r="W54" s="120">
        <v>0</v>
      </c>
      <c r="X54" s="120">
        <f t="shared" si="2"/>
        <v>38.833333333333336</v>
      </c>
    </row>
    <row r="55" spans="1:24" x14ac:dyDescent="0.25">
      <c r="A55" s="349" t="str">
        <f t="shared" si="0"/>
        <v/>
      </c>
      <c r="B55" s="31">
        <v>52</v>
      </c>
      <c r="C55" s="16" t="s">
        <v>128</v>
      </c>
      <c r="D55" s="167" t="s">
        <v>126</v>
      </c>
      <c r="E55" s="23" t="s">
        <v>188</v>
      </c>
      <c r="F55" s="27">
        <v>4</v>
      </c>
      <c r="G55" s="178">
        <v>347.5</v>
      </c>
      <c r="H55" s="9">
        <v>12</v>
      </c>
      <c r="I55" s="105">
        <v>10</v>
      </c>
      <c r="J55" s="5"/>
      <c r="K55" s="5">
        <v>47</v>
      </c>
      <c r="L55" s="5">
        <v>6</v>
      </c>
      <c r="M55" s="5"/>
      <c r="N55" s="110"/>
      <c r="O55" s="6">
        <v>3</v>
      </c>
      <c r="P55" s="5"/>
      <c r="Q55" s="5"/>
      <c r="R55" s="7">
        <v>89</v>
      </c>
      <c r="S55" s="105">
        <v>8</v>
      </c>
      <c r="T55" s="5"/>
      <c r="U55" s="5"/>
      <c r="V55" s="110"/>
      <c r="W55" s="120">
        <v>68</v>
      </c>
      <c r="X55" s="120">
        <f t="shared" si="2"/>
        <v>28.958333333333332</v>
      </c>
    </row>
    <row r="56" spans="1:24" x14ac:dyDescent="0.25">
      <c r="A56" s="349" t="str">
        <f t="shared" si="0"/>
        <v/>
      </c>
      <c r="B56" s="31">
        <v>53</v>
      </c>
      <c r="C56" s="17" t="s">
        <v>117</v>
      </c>
      <c r="D56" s="164" t="s">
        <v>169</v>
      </c>
      <c r="E56" s="23" t="s">
        <v>116</v>
      </c>
      <c r="F56" s="27">
        <v>7</v>
      </c>
      <c r="G56" s="178">
        <v>346</v>
      </c>
      <c r="H56" s="9">
        <v>10</v>
      </c>
      <c r="I56" s="105">
        <v>10</v>
      </c>
      <c r="J56" s="5">
        <v>1</v>
      </c>
      <c r="K56" s="5">
        <v>73</v>
      </c>
      <c r="L56" s="5">
        <v>3</v>
      </c>
      <c r="M56" s="5"/>
      <c r="N56" s="110"/>
      <c r="O56" s="6">
        <v>7</v>
      </c>
      <c r="P56" s="5"/>
      <c r="Q56" s="5">
        <v>2</v>
      </c>
      <c r="R56" s="7">
        <v>184</v>
      </c>
      <c r="S56" s="105">
        <v>2</v>
      </c>
      <c r="T56" s="5"/>
      <c r="U56" s="5"/>
      <c r="V56" s="110"/>
      <c r="W56" s="120">
        <v>99.5</v>
      </c>
      <c r="X56" s="120">
        <f t="shared" si="2"/>
        <v>34.6</v>
      </c>
    </row>
    <row r="57" spans="1:24" x14ac:dyDescent="0.25">
      <c r="A57" s="349" t="str">
        <f t="shared" si="0"/>
        <v/>
      </c>
      <c r="B57" s="31">
        <v>54</v>
      </c>
      <c r="C57" s="16" t="s">
        <v>108</v>
      </c>
      <c r="D57" s="167" t="s">
        <v>155</v>
      </c>
      <c r="E57" s="23" t="s">
        <v>104</v>
      </c>
      <c r="F57" s="27">
        <v>6</v>
      </c>
      <c r="G57" s="178">
        <v>336.5</v>
      </c>
      <c r="H57" s="9">
        <v>9</v>
      </c>
      <c r="I57" s="105">
        <v>7</v>
      </c>
      <c r="J57" s="5">
        <v>1</v>
      </c>
      <c r="K57" s="5">
        <v>105</v>
      </c>
      <c r="L57" s="5">
        <v>1</v>
      </c>
      <c r="M57" s="5"/>
      <c r="N57" s="110"/>
      <c r="O57" s="6">
        <v>4</v>
      </c>
      <c r="P57" s="5"/>
      <c r="Q57" s="5">
        <v>1</v>
      </c>
      <c r="R57" s="7">
        <v>127</v>
      </c>
      <c r="S57" s="105">
        <v>3</v>
      </c>
      <c r="T57" s="5"/>
      <c r="U57" s="5"/>
      <c r="V57" s="110"/>
      <c r="W57" s="120">
        <v>37</v>
      </c>
      <c r="X57" s="120">
        <f t="shared" si="2"/>
        <v>37.388888888888886</v>
      </c>
    </row>
    <row r="58" spans="1:24" x14ac:dyDescent="0.25">
      <c r="A58" s="349" t="str">
        <f t="shared" si="0"/>
        <v/>
      </c>
      <c r="B58" s="31">
        <v>55</v>
      </c>
      <c r="C58" s="17" t="s">
        <v>128</v>
      </c>
      <c r="D58" s="164" t="s">
        <v>129</v>
      </c>
      <c r="E58" s="23" t="s">
        <v>104</v>
      </c>
      <c r="F58" s="27">
        <v>4</v>
      </c>
      <c r="G58" s="178">
        <v>319.5</v>
      </c>
      <c r="H58" s="9">
        <v>13</v>
      </c>
      <c r="I58" s="105">
        <v>7</v>
      </c>
      <c r="J58" s="5">
        <v>1</v>
      </c>
      <c r="K58" s="5">
        <v>29</v>
      </c>
      <c r="L58" s="5">
        <v>3</v>
      </c>
      <c r="M58" s="5"/>
      <c r="N58" s="110"/>
      <c r="O58" s="6">
        <v>3</v>
      </c>
      <c r="P58" s="5"/>
      <c r="Q58" s="5"/>
      <c r="R58" s="7">
        <v>99</v>
      </c>
      <c r="S58" s="105">
        <v>6</v>
      </c>
      <c r="T58" s="5"/>
      <c r="U58" s="5"/>
      <c r="V58" s="110"/>
      <c r="W58" s="120">
        <v>0</v>
      </c>
      <c r="X58" s="120">
        <f t="shared" si="2"/>
        <v>24.576923076923077</v>
      </c>
    </row>
    <row r="59" spans="1:24" x14ac:dyDescent="0.25">
      <c r="A59" s="349" t="str">
        <f t="shared" si="0"/>
        <v/>
      </c>
      <c r="B59" s="31">
        <v>56</v>
      </c>
      <c r="C59" s="16" t="s">
        <v>125</v>
      </c>
      <c r="D59" s="167" t="s">
        <v>175</v>
      </c>
      <c r="E59" s="23" t="s">
        <v>107</v>
      </c>
      <c r="F59" s="27">
        <v>5</v>
      </c>
      <c r="G59" s="178">
        <v>319</v>
      </c>
      <c r="H59" s="9">
        <v>6</v>
      </c>
      <c r="I59" s="105">
        <v>5</v>
      </c>
      <c r="J59" s="5">
        <v>1</v>
      </c>
      <c r="K59" s="5">
        <v>44</v>
      </c>
      <c r="L59" s="5"/>
      <c r="M59" s="5"/>
      <c r="N59" s="110"/>
      <c r="O59" s="6"/>
      <c r="P59" s="5"/>
      <c r="Q59" s="5"/>
      <c r="R59" s="7"/>
      <c r="S59" s="105"/>
      <c r="T59" s="5">
        <v>7</v>
      </c>
      <c r="U59" s="5">
        <v>3</v>
      </c>
      <c r="V59" s="110">
        <v>20</v>
      </c>
      <c r="W59" s="120">
        <v>0</v>
      </c>
      <c r="X59" s="120">
        <f t="shared" si="2"/>
        <v>53.166666666666664</v>
      </c>
    </row>
    <row r="60" spans="1:24" x14ac:dyDescent="0.25">
      <c r="A60" s="349" t="str">
        <f t="shared" si="0"/>
        <v/>
      </c>
      <c r="B60" s="31">
        <v>57</v>
      </c>
      <c r="C60" s="17" t="s">
        <v>110</v>
      </c>
      <c r="D60" s="164" t="s">
        <v>185</v>
      </c>
      <c r="E60" s="23" t="s">
        <v>112</v>
      </c>
      <c r="F60" s="27">
        <v>5</v>
      </c>
      <c r="G60" s="178">
        <v>301</v>
      </c>
      <c r="H60" s="9">
        <v>8</v>
      </c>
      <c r="I60" s="105">
        <v>7</v>
      </c>
      <c r="J60" s="5"/>
      <c r="K60" s="5">
        <v>51</v>
      </c>
      <c r="L60" s="5">
        <v>2</v>
      </c>
      <c r="M60" s="5"/>
      <c r="N60" s="110"/>
      <c r="O60" s="6">
        <v>5</v>
      </c>
      <c r="P60" s="5"/>
      <c r="Q60" s="5">
        <v>4</v>
      </c>
      <c r="R60" s="7">
        <v>178</v>
      </c>
      <c r="S60" s="105">
        <v>3</v>
      </c>
      <c r="T60" s="5">
        <v>1</v>
      </c>
      <c r="U60" s="5"/>
      <c r="V60" s="110">
        <v>1</v>
      </c>
      <c r="W60" s="120">
        <v>0</v>
      </c>
      <c r="X60" s="120">
        <f t="shared" si="2"/>
        <v>37.625</v>
      </c>
    </row>
    <row r="61" spans="1:24" x14ac:dyDescent="0.25">
      <c r="A61" s="349" t="str">
        <f t="shared" si="0"/>
        <v/>
      </c>
      <c r="B61" s="31">
        <v>58</v>
      </c>
      <c r="C61" s="16" t="s">
        <v>128</v>
      </c>
      <c r="D61" s="167" t="s">
        <v>134</v>
      </c>
      <c r="E61" s="23" t="s">
        <v>104</v>
      </c>
      <c r="F61" s="27">
        <v>6</v>
      </c>
      <c r="G61" s="178">
        <v>298.5</v>
      </c>
      <c r="H61" s="9">
        <v>9</v>
      </c>
      <c r="I61" s="105">
        <v>7</v>
      </c>
      <c r="J61" s="5"/>
      <c r="K61" s="5">
        <v>73</v>
      </c>
      <c r="L61" s="5">
        <v>2</v>
      </c>
      <c r="M61" s="5"/>
      <c r="N61" s="110"/>
      <c r="O61" s="6">
        <v>4</v>
      </c>
      <c r="P61" s="5"/>
      <c r="Q61" s="5">
        <v>6</v>
      </c>
      <c r="R61" s="7">
        <v>159</v>
      </c>
      <c r="S61" s="105">
        <v>2</v>
      </c>
      <c r="T61" s="5"/>
      <c r="U61" s="5"/>
      <c r="V61" s="110"/>
      <c r="W61" s="120">
        <v>0</v>
      </c>
      <c r="X61" s="120">
        <f t="shared" si="2"/>
        <v>33.166666666666664</v>
      </c>
    </row>
    <row r="62" spans="1:24" x14ac:dyDescent="0.25">
      <c r="A62" s="349" t="str">
        <f t="shared" si="0"/>
        <v/>
      </c>
      <c r="B62" s="31">
        <v>59</v>
      </c>
      <c r="C62" s="185" t="s">
        <v>160</v>
      </c>
      <c r="D62" s="186" t="s">
        <v>159</v>
      </c>
      <c r="E62" s="25" t="s">
        <v>112</v>
      </c>
      <c r="F62" s="9">
        <v>4</v>
      </c>
      <c r="G62" s="178">
        <v>286</v>
      </c>
      <c r="H62" s="9">
        <v>13</v>
      </c>
      <c r="I62" s="105">
        <v>9</v>
      </c>
      <c r="J62" s="5">
        <v>1</v>
      </c>
      <c r="K62" s="5">
        <v>81</v>
      </c>
      <c r="L62" s="5">
        <v>3</v>
      </c>
      <c r="M62" s="5"/>
      <c r="N62" s="110"/>
      <c r="O62" s="6"/>
      <c r="P62" s="5"/>
      <c r="Q62" s="5"/>
      <c r="R62" s="7">
        <v>20</v>
      </c>
      <c r="S62" s="105">
        <v>3</v>
      </c>
      <c r="T62" s="5"/>
      <c r="U62" s="5"/>
      <c r="V62" s="110"/>
      <c r="W62" s="120">
        <v>5</v>
      </c>
      <c r="X62" s="120">
        <f t="shared" si="2"/>
        <v>22</v>
      </c>
    </row>
    <row r="63" spans="1:24" x14ac:dyDescent="0.25">
      <c r="A63" s="349" t="str">
        <f t="shared" si="0"/>
        <v/>
      </c>
      <c r="B63" s="31">
        <v>60</v>
      </c>
      <c r="C63" s="194" t="s">
        <v>108</v>
      </c>
      <c r="D63" s="195" t="s">
        <v>127</v>
      </c>
      <c r="E63" s="24" t="s">
        <v>104</v>
      </c>
      <c r="F63" s="9">
        <v>6</v>
      </c>
      <c r="G63" s="178">
        <v>263.5</v>
      </c>
      <c r="H63" s="9">
        <v>5</v>
      </c>
      <c r="I63" s="105">
        <v>2</v>
      </c>
      <c r="J63" s="5">
        <v>1</v>
      </c>
      <c r="K63" s="5">
        <v>3</v>
      </c>
      <c r="L63" s="5"/>
      <c r="M63" s="5"/>
      <c r="N63" s="110"/>
      <c r="O63" s="6">
        <v>5</v>
      </c>
      <c r="P63" s="5"/>
      <c r="Q63" s="5">
        <v>12</v>
      </c>
      <c r="R63" s="7">
        <v>109</v>
      </c>
      <c r="S63" s="105"/>
      <c r="T63" s="5"/>
      <c r="U63" s="5"/>
      <c r="V63" s="110"/>
      <c r="W63" s="120">
        <v>0</v>
      </c>
      <c r="X63" s="120">
        <f t="shared" si="2"/>
        <v>52.7</v>
      </c>
    </row>
    <row r="64" spans="1:24" x14ac:dyDescent="0.25">
      <c r="A64" s="349" t="str">
        <f t="shared" si="0"/>
        <v/>
      </c>
      <c r="B64" s="31">
        <v>61</v>
      </c>
      <c r="C64" s="30" t="s">
        <v>110</v>
      </c>
      <c r="D64" s="165" t="s">
        <v>111</v>
      </c>
      <c r="E64" s="24" t="s">
        <v>112</v>
      </c>
      <c r="F64" s="9">
        <v>5</v>
      </c>
      <c r="G64" s="178">
        <v>262</v>
      </c>
      <c r="H64" s="9">
        <v>9</v>
      </c>
      <c r="I64" s="105">
        <v>9</v>
      </c>
      <c r="J64" s="5">
        <v>1</v>
      </c>
      <c r="K64" s="5">
        <v>87</v>
      </c>
      <c r="L64" s="5">
        <v>1</v>
      </c>
      <c r="M64" s="5"/>
      <c r="N64" s="110"/>
      <c r="O64" s="6"/>
      <c r="P64" s="5"/>
      <c r="Q64" s="5"/>
      <c r="R64" s="7"/>
      <c r="S64" s="105">
        <v>2</v>
      </c>
      <c r="T64" s="5"/>
      <c r="U64" s="5"/>
      <c r="V64" s="110"/>
      <c r="W64" s="120">
        <v>0</v>
      </c>
      <c r="X64" s="120">
        <f t="shared" si="2"/>
        <v>29.111111111111111</v>
      </c>
    </row>
    <row r="65" spans="1:24" x14ac:dyDescent="0.25">
      <c r="A65" s="349" t="str">
        <f t="shared" si="0"/>
        <v/>
      </c>
      <c r="B65" s="31">
        <v>62</v>
      </c>
      <c r="C65" s="16" t="s">
        <v>102</v>
      </c>
      <c r="D65" s="167" t="s">
        <v>173</v>
      </c>
      <c r="E65" s="23" t="s">
        <v>104</v>
      </c>
      <c r="F65" s="27">
        <v>5</v>
      </c>
      <c r="G65" s="178">
        <v>253.5</v>
      </c>
      <c r="H65" s="9">
        <v>10</v>
      </c>
      <c r="I65" s="105">
        <v>9</v>
      </c>
      <c r="J65" s="5">
        <v>2</v>
      </c>
      <c r="K65" s="5">
        <v>70</v>
      </c>
      <c r="L65" s="5">
        <v>3</v>
      </c>
      <c r="M65" s="5"/>
      <c r="N65" s="110"/>
      <c r="O65" s="6">
        <v>3</v>
      </c>
      <c r="P65" s="5"/>
      <c r="Q65" s="5"/>
      <c r="R65" s="7">
        <v>53</v>
      </c>
      <c r="S65" s="105"/>
      <c r="T65" s="5"/>
      <c r="U65" s="5"/>
      <c r="V65" s="110"/>
      <c r="W65" s="120">
        <v>0</v>
      </c>
      <c r="X65" s="120">
        <f t="shared" si="2"/>
        <v>25.35</v>
      </c>
    </row>
    <row r="66" spans="1:24" x14ac:dyDescent="0.25">
      <c r="A66" s="349" t="str">
        <f t="shared" si="0"/>
        <v/>
      </c>
      <c r="B66" s="31">
        <v>63</v>
      </c>
      <c r="C66" s="17" t="s">
        <v>199</v>
      </c>
      <c r="D66" s="164" t="s">
        <v>200</v>
      </c>
      <c r="E66" s="23" t="s">
        <v>116</v>
      </c>
      <c r="F66" s="27">
        <v>4</v>
      </c>
      <c r="G66" s="178">
        <v>242</v>
      </c>
      <c r="H66" s="9">
        <v>5</v>
      </c>
      <c r="I66" s="105">
        <v>5</v>
      </c>
      <c r="J66" s="5"/>
      <c r="K66" s="5">
        <v>7</v>
      </c>
      <c r="L66" s="5">
        <v>2</v>
      </c>
      <c r="M66" s="5"/>
      <c r="N66" s="110"/>
      <c r="O66" s="6">
        <v>5</v>
      </c>
      <c r="P66" s="5"/>
      <c r="Q66" s="5">
        <v>3</v>
      </c>
      <c r="R66" s="7">
        <v>150</v>
      </c>
      <c r="S66" s="105">
        <v>5</v>
      </c>
      <c r="T66" s="5"/>
      <c r="U66" s="5"/>
      <c r="V66" s="110"/>
      <c r="W66" s="120">
        <v>50</v>
      </c>
      <c r="X66" s="120">
        <f t="shared" si="2"/>
        <v>48.4</v>
      </c>
    </row>
    <row r="67" spans="1:24" x14ac:dyDescent="0.25">
      <c r="A67" s="349" t="str">
        <f t="shared" si="0"/>
        <v/>
      </c>
      <c r="B67" s="31">
        <v>64</v>
      </c>
      <c r="C67" s="16" t="s">
        <v>108</v>
      </c>
      <c r="D67" s="167" t="s">
        <v>195</v>
      </c>
      <c r="E67" s="23" t="s">
        <v>188</v>
      </c>
      <c r="F67" s="27">
        <v>4</v>
      </c>
      <c r="G67" s="178">
        <v>232</v>
      </c>
      <c r="H67" s="9">
        <v>6</v>
      </c>
      <c r="I67" s="105">
        <v>6</v>
      </c>
      <c r="J67" s="5"/>
      <c r="K67" s="5">
        <v>72</v>
      </c>
      <c r="L67" s="5">
        <v>1</v>
      </c>
      <c r="M67" s="5"/>
      <c r="N67" s="110"/>
      <c r="O67" s="6"/>
      <c r="P67" s="5"/>
      <c r="Q67" s="5"/>
      <c r="R67" s="7"/>
      <c r="S67" s="105">
        <v>4</v>
      </c>
      <c r="T67" s="5"/>
      <c r="U67" s="5"/>
      <c r="V67" s="110"/>
      <c r="W67" s="120">
        <v>119</v>
      </c>
      <c r="X67" s="120">
        <f t="shared" si="2"/>
        <v>38.666666666666664</v>
      </c>
    </row>
    <row r="68" spans="1:24" x14ac:dyDescent="0.25">
      <c r="A68" s="349" t="str">
        <f t="shared" si="0"/>
        <v/>
      </c>
      <c r="B68" s="31">
        <v>65</v>
      </c>
      <c r="C68" s="30" t="s">
        <v>105</v>
      </c>
      <c r="D68" s="165" t="s">
        <v>106</v>
      </c>
      <c r="E68" s="24" t="s">
        <v>107</v>
      </c>
      <c r="F68" s="9">
        <v>5</v>
      </c>
      <c r="G68" s="178">
        <v>209</v>
      </c>
      <c r="H68" s="9">
        <v>8</v>
      </c>
      <c r="I68" s="105">
        <v>6</v>
      </c>
      <c r="J68" s="5">
        <v>1</v>
      </c>
      <c r="K68" s="5">
        <v>46</v>
      </c>
      <c r="L68" s="5">
        <v>1</v>
      </c>
      <c r="M68" s="5"/>
      <c r="N68" s="110"/>
      <c r="O68" s="6"/>
      <c r="P68" s="5"/>
      <c r="Q68" s="5"/>
      <c r="R68" s="7"/>
      <c r="S68" s="105"/>
      <c r="T68" s="5">
        <v>3</v>
      </c>
      <c r="U68" s="5">
        <v>1</v>
      </c>
      <c r="V68" s="110">
        <v>27</v>
      </c>
      <c r="W68" s="120">
        <v>68</v>
      </c>
      <c r="X68" s="120">
        <f t="shared" si="2"/>
        <v>26.125</v>
      </c>
    </row>
    <row r="69" spans="1:24" x14ac:dyDescent="0.25">
      <c r="A69" s="349" t="str">
        <f t="shared" ref="A69:A101" si="3">IF(G69=G70, "*", "")</f>
        <v/>
      </c>
      <c r="B69" s="31">
        <v>66</v>
      </c>
      <c r="C69" s="16" t="s">
        <v>117</v>
      </c>
      <c r="D69" s="167" t="s">
        <v>192</v>
      </c>
      <c r="E69" s="23" t="s">
        <v>104</v>
      </c>
      <c r="F69" s="27">
        <v>4</v>
      </c>
      <c r="G69" s="178">
        <v>198</v>
      </c>
      <c r="H69" s="9">
        <v>5</v>
      </c>
      <c r="I69" s="105">
        <v>5</v>
      </c>
      <c r="J69" s="5"/>
      <c r="K69" s="5">
        <v>50</v>
      </c>
      <c r="L69" s="5"/>
      <c r="M69" s="5"/>
      <c r="N69" s="110"/>
      <c r="O69" s="6">
        <v>2</v>
      </c>
      <c r="P69" s="5"/>
      <c r="Q69" s="5">
        <v>2</v>
      </c>
      <c r="R69" s="7">
        <v>74</v>
      </c>
      <c r="S69" s="105">
        <v>2</v>
      </c>
      <c r="T69" s="5"/>
      <c r="U69" s="5"/>
      <c r="V69" s="110"/>
      <c r="W69" s="120">
        <v>0</v>
      </c>
      <c r="X69" s="120">
        <f t="shared" si="2"/>
        <v>39.6</v>
      </c>
    </row>
    <row r="70" spans="1:24" x14ac:dyDescent="0.25">
      <c r="A70" s="349" t="str">
        <f t="shared" si="3"/>
        <v/>
      </c>
      <c r="B70" s="31">
        <v>67</v>
      </c>
      <c r="C70" s="17" t="s">
        <v>113</v>
      </c>
      <c r="D70" s="164" t="s">
        <v>130</v>
      </c>
      <c r="E70" s="23" t="s">
        <v>112</v>
      </c>
      <c r="F70" s="27">
        <v>4</v>
      </c>
      <c r="G70" s="178">
        <v>195.5</v>
      </c>
      <c r="H70" s="9">
        <v>10</v>
      </c>
      <c r="I70" s="105">
        <v>9</v>
      </c>
      <c r="J70" s="5">
        <v>1</v>
      </c>
      <c r="K70" s="5">
        <v>20</v>
      </c>
      <c r="L70" s="5">
        <v>4</v>
      </c>
      <c r="M70" s="5"/>
      <c r="N70" s="110"/>
      <c r="O70" s="6">
        <v>6</v>
      </c>
      <c r="P70" s="5"/>
      <c r="Q70" s="5">
        <v>1</v>
      </c>
      <c r="R70" s="7">
        <v>239</v>
      </c>
      <c r="S70" s="105">
        <v>1</v>
      </c>
      <c r="T70" s="5"/>
      <c r="U70" s="5"/>
      <c r="V70" s="110"/>
      <c r="W70" s="120">
        <v>0</v>
      </c>
      <c r="X70" s="120">
        <f t="shared" si="2"/>
        <v>19.55</v>
      </c>
    </row>
    <row r="71" spans="1:24" x14ac:dyDescent="0.25">
      <c r="A71" s="349" t="str">
        <f t="shared" si="3"/>
        <v/>
      </c>
      <c r="B71" s="31">
        <v>68</v>
      </c>
      <c r="C71" s="16" t="s">
        <v>125</v>
      </c>
      <c r="D71" s="167" t="s">
        <v>126</v>
      </c>
      <c r="E71" s="23" t="s">
        <v>112</v>
      </c>
      <c r="F71" s="27">
        <v>4</v>
      </c>
      <c r="G71" s="178">
        <v>193</v>
      </c>
      <c r="H71" s="9">
        <v>14</v>
      </c>
      <c r="I71" s="105">
        <v>10</v>
      </c>
      <c r="J71" s="5">
        <v>1</v>
      </c>
      <c r="K71" s="5">
        <v>13</v>
      </c>
      <c r="L71" s="5">
        <v>4</v>
      </c>
      <c r="M71" s="5"/>
      <c r="N71" s="110"/>
      <c r="O71" s="6"/>
      <c r="P71" s="5"/>
      <c r="Q71" s="5"/>
      <c r="R71" s="7"/>
      <c r="S71" s="105">
        <v>1</v>
      </c>
      <c r="T71" s="5"/>
      <c r="U71" s="5"/>
      <c r="V71" s="110"/>
      <c r="W71" s="120">
        <v>45</v>
      </c>
      <c r="X71" s="120">
        <f t="shared" si="2"/>
        <v>13.785714285714286</v>
      </c>
    </row>
    <row r="72" spans="1:24" x14ac:dyDescent="0.25">
      <c r="A72" s="349" t="str">
        <f t="shared" si="3"/>
        <v/>
      </c>
      <c r="B72" s="31">
        <v>69</v>
      </c>
      <c r="C72" s="17" t="s">
        <v>102</v>
      </c>
      <c r="D72" s="164" t="s">
        <v>138</v>
      </c>
      <c r="E72" s="23" t="s">
        <v>112</v>
      </c>
      <c r="F72" s="27">
        <v>5</v>
      </c>
      <c r="G72" s="178">
        <v>179.5</v>
      </c>
      <c r="H72" s="9">
        <v>2</v>
      </c>
      <c r="I72" s="105">
        <v>2</v>
      </c>
      <c r="J72" s="5">
        <v>1</v>
      </c>
      <c r="K72" s="5">
        <v>39</v>
      </c>
      <c r="L72" s="5"/>
      <c r="M72" s="5"/>
      <c r="N72" s="110"/>
      <c r="O72" s="6">
        <v>4</v>
      </c>
      <c r="P72" s="5"/>
      <c r="Q72" s="5">
        <v>2</v>
      </c>
      <c r="R72" s="7">
        <v>39</v>
      </c>
      <c r="S72" s="105"/>
      <c r="T72" s="5"/>
      <c r="U72" s="5"/>
      <c r="V72" s="110"/>
      <c r="W72" s="120">
        <v>0</v>
      </c>
      <c r="X72" s="120">
        <f>IF(H72=0, "", G72/H72)</f>
        <v>89.75</v>
      </c>
    </row>
    <row r="73" spans="1:24" x14ac:dyDescent="0.25">
      <c r="A73" s="349" t="str">
        <f t="shared" si="3"/>
        <v/>
      </c>
      <c r="B73" s="31">
        <v>70</v>
      </c>
      <c r="C73" s="194" t="s">
        <v>110</v>
      </c>
      <c r="D73" s="195" t="s">
        <v>137</v>
      </c>
      <c r="E73" s="24" t="s">
        <v>112</v>
      </c>
      <c r="F73" s="9">
        <v>8</v>
      </c>
      <c r="G73" s="178">
        <v>178</v>
      </c>
      <c r="H73" s="9">
        <v>5</v>
      </c>
      <c r="I73" s="105">
        <v>5</v>
      </c>
      <c r="J73" s="5"/>
      <c r="K73" s="5">
        <v>83</v>
      </c>
      <c r="L73" s="5">
        <v>2</v>
      </c>
      <c r="M73" s="5"/>
      <c r="N73" s="110"/>
      <c r="O73" s="6"/>
      <c r="P73" s="5"/>
      <c r="Q73" s="5"/>
      <c r="R73" s="7"/>
      <c r="S73" s="105">
        <v>2</v>
      </c>
      <c r="T73" s="5"/>
      <c r="U73" s="5"/>
      <c r="V73" s="110"/>
      <c r="W73" s="120">
        <v>0</v>
      </c>
      <c r="X73" s="120">
        <f>IF(H73=0, "", G73/H73)</f>
        <v>35.6</v>
      </c>
    </row>
    <row r="74" spans="1:24" x14ac:dyDescent="0.25">
      <c r="A74" s="349" t="str">
        <f t="shared" si="3"/>
        <v/>
      </c>
      <c r="B74" s="31">
        <v>71</v>
      </c>
      <c r="C74" s="17" t="s">
        <v>164</v>
      </c>
      <c r="D74" s="164" t="s">
        <v>191</v>
      </c>
      <c r="E74" s="23" t="s">
        <v>188</v>
      </c>
      <c r="F74" s="27">
        <v>4</v>
      </c>
      <c r="G74" s="178">
        <v>166</v>
      </c>
      <c r="H74" s="9">
        <v>9</v>
      </c>
      <c r="I74" s="105">
        <v>9</v>
      </c>
      <c r="J74" s="5"/>
      <c r="K74" s="5">
        <v>27</v>
      </c>
      <c r="L74" s="5">
        <v>5</v>
      </c>
      <c r="M74" s="5"/>
      <c r="N74" s="110"/>
      <c r="O74" s="6">
        <v>1</v>
      </c>
      <c r="P74" s="5"/>
      <c r="Q74" s="5">
        <v>1</v>
      </c>
      <c r="R74" s="7">
        <v>82</v>
      </c>
      <c r="S74" s="105">
        <v>3</v>
      </c>
      <c r="T74" s="5"/>
      <c r="U74" s="5"/>
      <c r="V74" s="110"/>
      <c r="W74" s="120">
        <v>23</v>
      </c>
      <c r="X74" s="120">
        <f>IF(H74=0, "", G74/H74)</f>
        <v>18.444444444444443</v>
      </c>
    </row>
    <row r="75" spans="1:24" x14ac:dyDescent="0.25">
      <c r="A75" s="349" t="str">
        <f t="shared" si="3"/>
        <v/>
      </c>
      <c r="B75" s="31">
        <v>72</v>
      </c>
      <c r="C75" s="16" t="s">
        <v>121</v>
      </c>
      <c r="D75" s="167" t="s">
        <v>122</v>
      </c>
      <c r="E75" s="23" t="s">
        <v>104</v>
      </c>
      <c r="F75" s="27">
        <v>4</v>
      </c>
      <c r="G75" s="178">
        <v>161.5</v>
      </c>
      <c r="H75" s="9">
        <v>4</v>
      </c>
      <c r="I75" s="105">
        <v>3</v>
      </c>
      <c r="J75" s="5"/>
      <c r="K75" s="5">
        <v>1</v>
      </c>
      <c r="L75" s="5">
        <v>2</v>
      </c>
      <c r="M75" s="5"/>
      <c r="N75" s="110"/>
      <c r="O75" s="6">
        <v>5</v>
      </c>
      <c r="P75" s="5"/>
      <c r="Q75" s="5">
        <v>4</v>
      </c>
      <c r="R75" s="7">
        <v>79</v>
      </c>
      <c r="S75" s="105"/>
      <c r="T75" s="5"/>
      <c r="U75" s="5"/>
      <c r="V75" s="110"/>
      <c r="W75" s="120">
        <v>0</v>
      </c>
      <c r="X75" s="120">
        <f>IF(H75=0, "", G75/H75)</f>
        <v>40.375</v>
      </c>
    </row>
    <row r="76" spans="1:24" x14ac:dyDescent="0.25">
      <c r="A76" s="349" t="str">
        <f t="shared" si="3"/>
        <v/>
      </c>
      <c r="B76" s="31">
        <v>73</v>
      </c>
      <c r="C76" s="17" t="s">
        <v>117</v>
      </c>
      <c r="D76" s="164" t="s">
        <v>184</v>
      </c>
      <c r="E76" s="23" t="s">
        <v>116</v>
      </c>
      <c r="F76" s="27">
        <v>5</v>
      </c>
      <c r="G76" s="178">
        <v>154</v>
      </c>
      <c r="H76" s="9">
        <v>4</v>
      </c>
      <c r="I76" s="105">
        <v>4</v>
      </c>
      <c r="J76" s="5">
        <v>1</v>
      </c>
      <c r="K76" s="5">
        <v>10</v>
      </c>
      <c r="L76" s="5"/>
      <c r="M76" s="5"/>
      <c r="N76" s="110"/>
      <c r="O76" s="6">
        <v>4</v>
      </c>
      <c r="P76" s="5"/>
      <c r="Q76" s="5">
        <v>1</v>
      </c>
      <c r="R76" s="7">
        <v>112</v>
      </c>
      <c r="S76" s="105">
        <v>1</v>
      </c>
      <c r="T76" s="5"/>
      <c r="U76" s="5"/>
      <c r="V76" s="110"/>
      <c r="W76" s="120">
        <v>0</v>
      </c>
      <c r="X76" s="120">
        <f>IF(H76=0, "", G76/H76)</f>
        <v>38.5</v>
      </c>
    </row>
    <row r="77" spans="1:24" x14ac:dyDescent="0.25">
      <c r="A77" s="349" t="str">
        <f t="shared" si="3"/>
        <v/>
      </c>
      <c r="B77" s="31">
        <v>74</v>
      </c>
      <c r="C77" s="16" t="s">
        <v>121</v>
      </c>
      <c r="D77" s="167" t="s">
        <v>163</v>
      </c>
      <c r="E77" s="23" t="s">
        <v>104</v>
      </c>
      <c r="F77" s="27">
        <v>4</v>
      </c>
      <c r="G77" s="178">
        <v>138</v>
      </c>
      <c r="H77" s="9">
        <v>12</v>
      </c>
      <c r="I77" s="105">
        <v>9</v>
      </c>
      <c r="J77" s="5">
        <v>1</v>
      </c>
      <c r="K77" s="5">
        <v>17</v>
      </c>
      <c r="L77" s="5">
        <v>3</v>
      </c>
      <c r="M77" s="5"/>
      <c r="N77" s="110"/>
      <c r="O77" s="6"/>
      <c r="P77" s="5"/>
      <c r="Q77" s="5"/>
      <c r="R77" s="7"/>
      <c r="S77" s="105">
        <v>1</v>
      </c>
      <c r="T77" s="5">
        <v>1</v>
      </c>
      <c r="U77" s="5"/>
      <c r="V77" s="110">
        <v>64</v>
      </c>
      <c r="W77" s="120">
        <v>36</v>
      </c>
      <c r="X77" s="120">
        <f t="shared" ref="X77:X101" si="4">IF(H77=0, "", G77/H77)</f>
        <v>11.5</v>
      </c>
    </row>
    <row r="78" spans="1:24" x14ac:dyDescent="0.25">
      <c r="A78" s="349" t="str">
        <f t="shared" si="3"/>
        <v/>
      </c>
      <c r="B78" s="31">
        <v>75</v>
      </c>
      <c r="C78" s="17" t="s">
        <v>108</v>
      </c>
      <c r="D78" s="164" t="s">
        <v>203</v>
      </c>
      <c r="E78" s="23" t="s">
        <v>188</v>
      </c>
      <c r="F78" s="27">
        <v>4</v>
      </c>
      <c r="G78" s="178">
        <v>132</v>
      </c>
      <c r="H78" s="9">
        <v>3</v>
      </c>
      <c r="I78" s="105">
        <v>3</v>
      </c>
      <c r="J78" s="5">
        <v>1</v>
      </c>
      <c r="K78" s="5">
        <v>40</v>
      </c>
      <c r="L78" s="5"/>
      <c r="M78" s="5"/>
      <c r="N78" s="110"/>
      <c r="O78" s="6"/>
      <c r="P78" s="5"/>
      <c r="Q78" s="5"/>
      <c r="R78" s="7"/>
      <c r="S78" s="105">
        <v>1</v>
      </c>
      <c r="T78" s="5">
        <v>2</v>
      </c>
      <c r="U78" s="5"/>
      <c r="V78" s="110">
        <v>23</v>
      </c>
      <c r="W78" s="120">
        <v>36</v>
      </c>
      <c r="X78" s="120">
        <f t="shared" si="4"/>
        <v>44</v>
      </c>
    </row>
    <row r="79" spans="1:24" x14ac:dyDescent="0.25">
      <c r="A79" s="349" t="str">
        <f t="shared" si="3"/>
        <v/>
      </c>
      <c r="B79" s="31">
        <v>76</v>
      </c>
      <c r="C79" s="16" t="s">
        <v>108</v>
      </c>
      <c r="D79" s="167" t="s">
        <v>109</v>
      </c>
      <c r="E79" s="23" t="s">
        <v>104</v>
      </c>
      <c r="F79" s="27">
        <v>6</v>
      </c>
      <c r="G79" s="178">
        <v>127.5</v>
      </c>
      <c r="H79" s="9">
        <v>2</v>
      </c>
      <c r="I79" s="105">
        <v>2</v>
      </c>
      <c r="J79" s="5">
        <v>2</v>
      </c>
      <c r="K79" s="5">
        <v>35</v>
      </c>
      <c r="L79" s="5"/>
      <c r="M79" s="5"/>
      <c r="N79" s="110"/>
      <c r="O79" s="6">
        <v>2</v>
      </c>
      <c r="P79" s="5"/>
      <c r="Q79" s="5">
        <v>2</v>
      </c>
      <c r="R79" s="7">
        <v>55</v>
      </c>
      <c r="S79" s="105"/>
      <c r="T79" s="5"/>
      <c r="U79" s="5"/>
      <c r="V79" s="110"/>
      <c r="W79" s="120">
        <v>0</v>
      </c>
      <c r="X79" s="120">
        <f t="shared" si="4"/>
        <v>63.75</v>
      </c>
    </row>
    <row r="80" spans="1:24" x14ac:dyDescent="0.25">
      <c r="A80" s="349" t="str">
        <f t="shared" si="3"/>
        <v/>
      </c>
      <c r="B80" s="31">
        <v>77</v>
      </c>
      <c r="C80" s="17" t="s">
        <v>105</v>
      </c>
      <c r="D80" s="164" t="s">
        <v>190</v>
      </c>
      <c r="E80" s="23" t="s">
        <v>188</v>
      </c>
      <c r="F80" s="27">
        <v>4</v>
      </c>
      <c r="G80" s="178">
        <v>123</v>
      </c>
      <c r="H80" s="9">
        <v>6</v>
      </c>
      <c r="I80" s="105">
        <v>5</v>
      </c>
      <c r="J80" s="5"/>
      <c r="K80" s="5">
        <v>28</v>
      </c>
      <c r="L80" s="5">
        <v>1</v>
      </c>
      <c r="M80" s="5"/>
      <c r="N80" s="110"/>
      <c r="O80" s="6"/>
      <c r="P80" s="5"/>
      <c r="Q80" s="5"/>
      <c r="R80" s="7"/>
      <c r="S80" s="105">
        <v>1</v>
      </c>
      <c r="T80" s="5"/>
      <c r="U80" s="5"/>
      <c r="V80" s="110"/>
      <c r="W80" s="120">
        <v>5</v>
      </c>
      <c r="X80" s="120">
        <f t="shared" si="4"/>
        <v>20.5</v>
      </c>
    </row>
    <row r="81" spans="1:40" x14ac:dyDescent="0.25">
      <c r="A81" s="349" t="str">
        <f t="shared" si="3"/>
        <v/>
      </c>
      <c r="B81" s="31">
        <v>78</v>
      </c>
      <c r="C81" s="16" t="s">
        <v>179</v>
      </c>
      <c r="D81" s="167" t="s">
        <v>196</v>
      </c>
      <c r="E81" s="23" t="s">
        <v>188</v>
      </c>
      <c r="F81" s="27">
        <v>4</v>
      </c>
      <c r="G81" s="178">
        <v>111</v>
      </c>
      <c r="H81" s="9">
        <v>6</v>
      </c>
      <c r="I81" s="105">
        <v>6</v>
      </c>
      <c r="J81" s="5">
        <v>1</v>
      </c>
      <c r="K81" s="5">
        <v>21</v>
      </c>
      <c r="L81" s="5">
        <v>3</v>
      </c>
      <c r="M81" s="5"/>
      <c r="N81" s="110"/>
      <c r="O81" s="6"/>
      <c r="P81" s="5"/>
      <c r="Q81" s="5"/>
      <c r="R81" s="7"/>
      <c r="S81" s="105">
        <v>1</v>
      </c>
      <c r="T81" s="5"/>
      <c r="U81" s="5"/>
      <c r="V81" s="110"/>
      <c r="W81" s="120">
        <v>30</v>
      </c>
      <c r="X81" s="120">
        <f t="shared" si="4"/>
        <v>18.5</v>
      </c>
    </row>
    <row r="82" spans="1:40" x14ac:dyDescent="0.25">
      <c r="A82" s="349" t="str">
        <f t="shared" si="3"/>
        <v/>
      </c>
      <c r="B82" s="31">
        <v>79</v>
      </c>
      <c r="C82" s="17" t="s">
        <v>179</v>
      </c>
      <c r="D82" s="164" t="s">
        <v>182</v>
      </c>
      <c r="E82" s="23" t="s">
        <v>112</v>
      </c>
      <c r="F82" s="27">
        <v>4</v>
      </c>
      <c r="G82" s="178">
        <v>102</v>
      </c>
      <c r="H82" s="9">
        <v>11</v>
      </c>
      <c r="I82" s="105">
        <v>10</v>
      </c>
      <c r="J82" s="5"/>
      <c r="K82" s="5">
        <v>12</v>
      </c>
      <c r="L82" s="337">
        <v>7</v>
      </c>
      <c r="M82" s="5"/>
      <c r="N82" s="110"/>
      <c r="O82" s="6"/>
      <c r="P82" s="5"/>
      <c r="Q82" s="5"/>
      <c r="R82" s="7"/>
      <c r="S82" s="105"/>
      <c r="T82" s="5"/>
      <c r="U82" s="5"/>
      <c r="V82" s="110"/>
      <c r="W82" s="120">
        <v>25</v>
      </c>
      <c r="X82" s="120">
        <f t="shared" si="4"/>
        <v>9.2727272727272734</v>
      </c>
    </row>
    <row r="83" spans="1:40" x14ac:dyDescent="0.25">
      <c r="A83" s="349" t="str">
        <f t="shared" si="3"/>
        <v/>
      </c>
      <c r="B83" s="31">
        <v>80</v>
      </c>
      <c r="C83" s="16" t="s">
        <v>102</v>
      </c>
      <c r="D83" s="167" t="s">
        <v>193</v>
      </c>
      <c r="E83" s="23" t="s">
        <v>188</v>
      </c>
      <c r="F83" s="27">
        <v>4</v>
      </c>
      <c r="G83" s="178">
        <v>90</v>
      </c>
      <c r="H83" s="9">
        <v>6</v>
      </c>
      <c r="I83" s="105">
        <v>6</v>
      </c>
      <c r="J83" s="5"/>
      <c r="K83" s="5">
        <v>20</v>
      </c>
      <c r="L83" s="5">
        <v>2</v>
      </c>
      <c r="M83" s="5"/>
      <c r="N83" s="110"/>
      <c r="O83" s="6"/>
      <c r="P83" s="5"/>
      <c r="Q83" s="5"/>
      <c r="R83" s="7"/>
      <c r="S83" s="105"/>
      <c r="T83" s="5"/>
      <c r="U83" s="5"/>
      <c r="V83" s="110"/>
      <c r="W83" s="120">
        <v>5</v>
      </c>
      <c r="X83" s="120">
        <f t="shared" si="4"/>
        <v>15</v>
      </c>
    </row>
    <row r="84" spans="1:40" x14ac:dyDescent="0.25">
      <c r="A84" s="349" t="str">
        <f t="shared" si="3"/>
        <v/>
      </c>
      <c r="B84" s="31">
        <v>81</v>
      </c>
      <c r="C84" s="17" t="s">
        <v>128</v>
      </c>
      <c r="D84" s="164" t="s">
        <v>204</v>
      </c>
      <c r="E84" s="175" t="s">
        <v>188</v>
      </c>
      <c r="F84" s="174">
        <v>4</v>
      </c>
      <c r="G84" s="181">
        <v>77.5</v>
      </c>
      <c r="H84" s="8">
        <v>2</v>
      </c>
      <c r="I84" s="105">
        <v>2</v>
      </c>
      <c r="J84" s="5"/>
      <c r="K84" s="5">
        <v>31</v>
      </c>
      <c r="L84" s="5"/>
      <c r="M84" s="5"/>
      <c r="N84" s="110"/>
      <c r="O84" s="11"/>
      <c r="P84" s="125"/>
      <c r="Q84" s="125"/>
      <c r="R84" s="12">
        <v>7</v>
      </c>
      <c r="S84" s="108">
        <v>1</v>
      </c>
      <c r="T84" s="125"/>
      <c r="U84" s="125"/>
      <c r="V84" s="109"/>
      <c r="W84" s="229">
        <v>56.5</v>
      </c>
      <c r="X84" s="120">
        <f t="shared" si="4"/>
        <v>38.75</v>
      </c>
    </row>
    <row r="85" spans="1:40" s="222" customFormat="1" x14ac:dyDescent="0.25">
      <c r="A85" s="349" t="str">
        <f t="shared" si="3"/>
        <v/>
      </c>
      <c r="B85" s="31">
        <v>82</v>
      </c>
      <c r="C85" s="17" t="s">
        <v>113</v>
      </c>
      <c r="D85" s="164" t="s">
        <v>197</v>
      </c>
      <c r="E85" s="175" t="s">
        <v>116</v>
      </c>
      <c r="F85" s="174">
        <v>6</v>
      </c>
      <c r="G85" s="181">
        <v>75.5</v>
      </c>
      <c r="H85" s="8">
        <v>1</v>
      </c>
      <c r="I85" s="105">
        <v>1</v>
      </c>
      <c r="J85" s="5">
        <v>1</v>
      </c>
      <c r="K85" s="5">
        <v>35</v>
      </c>
      <c r="L85" s="5"/>
      <c r="M85" s="5"/>
      <c r="N85" s="110"/>
      <c r="O85" s="11">
        <v>1</v>
      </c>
      <c r="P85" s="125"/>
      <c r="Q85" s="125"/>
      <c r="R85" s="12">
        <v>19</v>
      </c>
      <c r="S85" s="108"/>
      <c r="T85" s="125"/>
      <c r="U85" s="125"/>
      <c r="V85" s="109"/>
      <c r="W85" s="229">
        <v>0</v>
      </c>
      <c r="X85" s="120">
        <f t="shared" si="4"/>
        <v>75.5</v>
      </c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49"/>
      <c r="AK85" s="349"/>
      <c r="AL85" s="349"/>
      <c r="AM85" s="349"/>
      <c r="AN85" s="349"/>
    </row>
    <row r="86" spans="1:40" s="222" customFormat="1" x14ac:dyDescent="0.25">
      <c r="A86" s="349" t="str">
        <f t="shared" si="3"/>
        <v/>
      </c>
      <c r="B86" s="31">
        <v>83</v>
      </c>
      <c r="C86" s="17" t="s">
        <v>102</v>
      </c>
      <c r="D86" s="164" t="s">
        <v>103</v>
      </c>
      <c r="E86" s="175" t="s">
        <v>104</v>
      </c>
      <c r="F86" s="174">
        <v>4</v>
      </c>
      <c r="G86" s="181">
        <v>71</v>
      </c>
      <c r="H86" s="8">
        <v>5</v>
      </c>
      <c r="I86" s="105">
        <v>4</v>
      </c>
      <c r="J86" s="5"/>
      <c r="K86" s="5">
        <v>6</v>
      </c>
      <c r="L86" s="5">
        <v>1</v>
      </c>
      <c r="M86" s="5"/>
      <c r="N86" s="110"/>
      <c r="O86" s="11"/>
      <c r="P86" s="125"/>
      <c r="Q86" s="125">
        <v>3</v>
      </c>
      <c r="R86" s="12">
        <v>50</v>
      </c>
      <c r="S86" s="108"/>
      <c r="T86" s="125"/>
      <c r="U86" s="125"/>
      <c r="V86" s="109"/>
      <c r="W86" s="229">
        <v>0</v>
      </c>
      <c r="X86" s="120">
        <f t="shared" si="4"/>
        <v>14.2</v>
      </c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349"/>
      <c r="AM86" s="349"/>
      <c r="AN86" s="349"/>
    </row>
    <row r="87" spans="1:40" s="222" customFormat="1" x14ac:dyDescent="0.25">
      <c r="A87" s="349" t="str">
        <f t="shared" si="3"/>
        <v/>
      </c>
      <c r="B87" s="31">
        <v>84</v>
      </c>
      <c r="C87" s="17" t="s">
        <v>117</v>
      </c>
      <c r="D87" s="164" t="s">
        <v>132</v>
      </c>
      <c r="E87" s="175" t="s">
        <v>188</v>
      </c>
      <c r="F87" s="174">
        <v>4</v>
      </c>
      <c r="G87" s="181">
        <v>40</v>
      </c>
      <c r="H87" s="8">
        <v>3</v>
      </c>
      <c r="I87" s="105">
        <v>2</v>
      </c>
      <c r="J87" s="5">
        <v>1</v>
      </c>
      <c r="K87" s="5"/>
      <c r="L87" s="5">
        <v>1</v>
      </c>
      <c r="M87" s="5"/>
      <c r="N87" s="110"/>
      <c r="O87" s="11"/>
      <c r="P87" s="125"/>
      <c r="Q87" s="125"/>
      <c r="R87" s="12"/>
      <c r="S87" s="108"/>
      <c r="T87" s="125"/>
      <c r="U87" s="125"/>
      <c r="V87" s="109"/>
      <c r="W87" s="229">
        <v>0</v>
      </c>
      <c r="X87" s="120">
        <f t="shared" si="4"/>
        <v>13.333333333333334</v>
      </c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49"/>
      <c r="AL87" s="349"/>
      <c r="AM87" s="349"/>
      <c r="AN87" s="349"/>
    </row>
    <row r="88" spans="1:40" s="222" customFormat="1" x14ac:dyDescent="0.25">
      <c r="A88" s="349" t="str">
        <f t="shared" si="3"/>
        <v/>
      </c>
      <c r="B88" s="31">
        <v>85</v>
      </c>
      <c r="C88" s="17" t="s">
        <v>110</v>
      </c>
      <c r="D88" s="164" t="s">
        <v>201</v>
      </c>
      <c r="E88" s="175" t="s">
        <v>188</v>
      </c>
      <c r="F88" s="174">
        <v>5</v>
      </c>
      <c r="G88" s="181">
        <v>35</v>
      </c>
      <c r="H88" s="8">
        <v>2</v>
      </c>
      <c r="I88" s="105">
        <v>1</v>
      </c>
      <c r="J88" s="5"/>
      <c r="K88" s="5">
        <v>0</v>
      </c>
      <c r="L88" s="5">
        <v>1</v>
      </c>
      <c r="M88" s="5"/>
      <c r="N88" s="110"/>
      <c r="O88" s="11"/>
      <c r="P88" s="125"/>
      <c r="Q88" s="125"/>
      <c r="R88" s="12"/>
      <c r="S88" s="108">
        <v>1</v>
      </c>
      <c r="T88" s="125"/>
      <c r="U88" s="125"/>
      <c r="V88" s="109"/>
      <c r="W88" s="229">
        <v>0</v>
      </c>
      <c r="X88" s="120">
        <f t="shared" si="4"/>
        <v>17.5</v>
      </c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49"/>
      <c r="AN88" s="349"/>
    </row>
    <row r="89" spans="1:40" x14ac:dyDescent="0.25">
      <c r="A89" s="349" t="str">
        <f t="shared" si="3"/>
        <v/>
      </c>
      <c r="B89" s="31">
        <v>86</v>
      </c>
      <c r="C89" s="17" t="s">
        <v>128</v>
      </c>
      <c r="D89" s="164" t="s">
        <v>195</v>
      </c>
      <c r="E89" s="23" t="s">
        <v>188</v>
      </c>
      <c r="F89" s="27">
        <v>4</v>
      </c>
      <c r="G89" s="178">
        <v>30</v>
      </c>
      <c r="H89" s="9">
        <v>2</v>
      </c>
      <c r="I89" s="105">
        <v>2</v>
      </c>
      <c r="J89" s="5">
        <v>1</v>
      </c>
      <c r="K89" s="5"/>
      <c r="L89" s="5">
        <v>1</v>
      </c>
      <c r="M89" s="5"/>
      <c r="N89" s="110"/>
      <c r="O89" s="6"/>
      <c r="P89" s="5"/>
      <c r="Q89" s="5"/>
      <c r="R89" s="7"/>
      <c r="S89" s="105"/>
      <c r="T89" s="5"/>
      <c r="U89" s="5"/>
      <c r="V89" s="110"/>
      <c r="W89" s="120">
        <v>5</v>
      </c>
      <c r="X89" s="120">
        <f t="shared" si="4"/>
        <v>15</v>
      </c>
    </row>
    <row r="90" spans="1:40" s="224" customFormat="1" x14ac:dyDescent="0.25">
      <c r="A90" s="349" t="str">
        <f t="shared" si="3"/>
        <v/>
      </c>
      <c r="B90" s="31">
        <v>87</v>
      </c>
      <c r="C90" s="17" t="s">
        <v>119</v>
      </c>
      <c r="D90" s="164" t="s">
        <v>196</v>
      </c>
      <c r="E90" s="163" t="s">
        <v>188</v>
      </c>
      <c r="F90" s="134">
        <v>4</v>
      </c>
      <c r="G90" s="180">
        <v>29</v>
      </c>
      <c r="H90" s="128">
        <v>1</v>
      </c>
      <c r="I90" s="105">
        <v>1</v>
      </c>
      <c r="J90" s="5">
        <v>1</v>
      </c>
      <c r="K90" s="5">
        <v>4</v>
      </c>
      <c r="L90" s="5"/>
      <c r="M90" s="5"/>
      <c r="N90" s="110"/>
      <c r="O90" s="129"/>
      <c r="P90" s="130"/>
      <c r="Q90" s="130"/>
      <c r="R90" s="131"/>
      <c r="S90" s="132"/>
      <c r="T90" s="130"/>
      <c r="U90" s="130"/>
      <c r="V90" s="133"/>
      <c r="W90" s="228">
        <v>29</v>
      </c>
      <c r="X90" s="120">
        <f t="shared" si="4"/>
        <v>29</v>
      </c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49"/>
      <c r="AN90" s="349"/>
    </row>
    <row r="91" spans="1:40" s="224" customFormat="1" x14ac:dyDescent="0.25">
      <c r="A91" s="349" t="str">
        <f t="shared" si="3"/>
        <v/>
      </c>
      <c r="B91" s="31">
        <v>88</v>
      </c>
      <c r="C91" s="17" t="s">
        <v>179</v>
      </c>
      <c r="D91" s="164" t="s">
        <v>186</v>
      </c>
      <c r="E91" s="163" t="s">
        <v>112</v>
      </c>
      <c r="F91" s="134">
        <v>4</v>
      </c>
      <c r="G91" s="180">
        <v>25</v>
      </c>
      <c r="H91" s="128">
        <v>1</v>
      </c>
      <c r="I91" s="105">
        <v>1</v>
      </c>
      <c r="J91" s="5">
        <v>1</v>
      </c>
      <c r="K91" s="5">
        <v>0</v>
      </c>
      <c r="L91" s="5"/>
      <c r="M91" s="5"/>
      <c r="N91" s="110"/>
      <c r="O91" s="129"/>
      <c r="P91" s="130"/>
      <c r="Q91" s="130"/>
      <c r="R91" s="131"/>
      <c r="S91" s="132"/>
      <c r="T91" s="130"/>
      <c r="U91" s="130"/>
      <c r="V91" s="133"/>
      <c r="W91" s="228">
        <v>0</v>
      </c>
      <c r="X91" s="120">
        <f t="shared" si="4"/>
        <v>25</v>
      </c>
      <c r="Y91" s="349"/>
      <c r="Z91" s="349"/>
      <c r="AA91" s="349"/>
      <c r="AB91" s="349"/>
      <c r="AC91" s="349"/>
      <c r="AD91" s="349"/>
      <c r="AE91" s="349"/>
      <c r="AF91" s="349"/>
      <c r="AG91" s="349"/>
      <c r="AH91" s="349"/>
      <c r="AI91" s="349"/>
      <c r="AJ91" s="349"/>
      <c r="AK91" s="349"/>
      <c r="AL91" s="349"/>
      <c r="AM91" s="349"/>
      <c r="AN91" s="349"/>
    </row>
    <row r="92" spans="1:40" s="224" customFormat="1" x14ac:dyDescent="0.25">
      <c r="A92" s="349" t="str">
        <f t="shared" si="3"/>
        <v/>
      </c>
      <c r="B92" s="31">
        <v>89</v>
      </c>
      <c r="C92" s="17" t="s">
        <v>113</v>
      </c>
      <c r="D92" s="164" t="s">
        <v>156</v>
      </c>
      <c r="E92" s="163" t="s">
        <v>112</v>
      </c>
      <c r="F92" s="134">
        <v>4</v>
      </c>
      <c r="G92" s="180">
        <v>21.5</v>
      </c>
      <c r="H92" s="128">
        <v>3</v>
      </c>
      <c r="I92" s="105">
        <v>1</v>
      </c>
      <c r="J92" s="5"/>
      <c r="K92" s="5"/>
      <c r="L92" s="5">
        <v>1</v>
      </c>
      <c r="M92" s="5"/>
      <c r="N92" s="110"/>
      <c r="O92" s="129"/>
      <c r="P92" s="130"/>
      <c r="Q92" s="130">
        <v>1</v>
      </c>
      <c r="R92" s="131">
        <v>27</v>
      </c>
      <c r="S92" s="132"/>
      <c r="T92" s="130"/>
      <c r="U92" s="130"/>
      <c r="V92" s="133"/>
      <c r="W92" s="228">
        <v>0</v>
      </c>
      <c r="X92" s="120">
        <f t="shared" si="4"/>
        <v>7.166666666666667</v>
      </c>
      <c r="Y92" s="349"/>
      <c r="Z92" s="349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49"/>
      <c r="AL92" s="349"/>
      <c r="AM92" s="349"/>
      <c r="AN92" s="349"/>
    </row>
    <row r="93" spans="1:40" x14ac:dyDescent="0.25">
      <c r="A93" s="349" t="str">
        <f t="shared" si="3"/>
        <v/>
      </c>
      <c r="B93" s="31">
        <v>90</v>
      </c>
      <c r="C93" s="16" t="s">
        <v>108</v>
      </c>
      <c r="D93" s="167" t="s">
        <v>202</v>
      </c>
      <c r="E93" s="163" t="s">
        <v>107</v>
      </c>
      <c r="F93" s="134">
        <v>5</v>
      </c>
      <c r="G93" s="180">
        <v>21</v>
      </c>
      <c r="H93" s="128">
        <v>1</v>
      </c>
      <c r="I93" s="105">
        <v>1</v>
      </c>
      <c r="J93" s="5"/>
      <c r="K93" s="5">
        <v>10</v>
      </c>
      <c r="L93" s="5"/>
      <c r="M93" s="5"/>
      <c r="N93" s="110"/>
      <c r="O93" s="129"/>
      <c r="P93" s="130"/>
      <c r="Q93" s="130"/>
      <c r="R93" s="131"/>
      <c r="S93" s="132"/>
      <c r="T93" s="130">
        <v>1</v>
      </c>
      <c r="U93" s="130"/>
      <c r="V93" s="133">
        <v>24</v>
      </c>
      <c r="W93" s="228">
        <v>0</v>
      </c>
      <c r="X93" s="120">
        <f t="shared" si="4"/>
        <v>21</v>
      </c>
    </row>
    <row r="94" spans="1:40" x14ac:dyDescent="0.25">
      <c r="B94" s="31">
        <v>91</v>
      </c>
      <c r="C94" s="126" t="s">
        <v>108</v>
      </c>
      <c r="D94" s="166" t="s">
        <v>306</v>
      </c>
      <c r="E94" s="163" t="s">
        <v>116</v>
      </c>
      <c r="F94" s="134">
        <v>8</v>
      </c>
      <c r="G94" s="180">
        <v>16</v>
      </c>
      <c r="H94" s="128">
        <v>1</v>
      </c>
      <c r="I94" s="132">
        <v>1</v>
      </c>
      <c r="J94" s="130"/>
      <c r="K94" s="130">
        <v>1</v>
      </c>
      <c r="L94" s="130"/>
      <c r="M94" s="130"/>
      <c r="N94" s="133"/>
      <c r="O94" s="129"/>
      <c r="P94" s="130"/>
      <c r="Q94" s="130"/>
      <c r="R94" s="131"/>
      <c r="S94" s="132"/>
      <c r="T94" s="130"/>
      <c r="U94" s="130"/>
      <c r="V94" s="133"/>
      <c r="W94" s="228">
        <v>0</v>
      </c>
      <c r="X94" s="120">
        <f t="shared" si="4"/>
        <v>16</v>
      </c>
    </row>
    <row r="95" spans="1:40" s="230" customFormat="1" x14ac:dyDescent="0.25">
      <c r="A95" s="349"/>
      <c r="B95" s="31">
        <v>91</v>
      </c>
      <c r="C95" s="126" t="s">
        <v>164</v>
      </c>
      <c r="D95" s="166" t="s">
        <v>193</v>
      </c>
      <c r="E95" s="163" t="s">
        <v>188</v>
      </c>
      <c r="F95" s="134">
        <v>4</v>
      </c>
      <c r="G95" s="180">
        <v>16</v>
      </c>
      <c r="H95" s="128">
        <v>1</v>
      </c>
      <c r="I95" s="132">
        <v>1</v>
      </c>
      <c r="J95" s="130"/>
      <c r="K95" s="130">
        <v>1</v>
      </c>
      <c r="L95" s="130"/>
      <c r="M95" s="130"/>
      <c r="N95" s="133"/>
      <c r="O95" s="129"/>
      <c r="P95" s="130"/>
      <c r="Q95" s="130"/>
      <c r="R95" s="131"/>
      <c r="S95" s="132"/>
      <c r="T95" s="130"/>
      <c r="U95" s="130"/>
      <c r="V95" s="133"/>
      <c r="W95" s="228">
        <v>0</v>
      </c>
      <c r="X95" s="120">
        <f t="shared" si="4"/>
        <v>16</v>
      </c>
      <c r="Y95" s="349"/>
      <c r="Z95" s="349"/>
      <c r="AA95" s="349"/>
      <c r="AB95" s="349"/>
      <c r="AC95" s="349"/>
      <c r="AD95" s="349"/>
      <c r="AE95" s="349"/>
      <c r="AF95" s="349"/>
      <c r="AG95" s="349"/>
      <c r="AH95" s="349"/>
      <c r="AI95" s="349"/>
      <c r="AJ95" s="349"/>
      <c r="AK95" s="349"/>
      <c r="AL95" s="349"/>
      <c r="AM95" s="349"/>
      <c r="AN95" s="349"/>
    </row>
    <row r="96" spans="1:40" s="230" customFormat="1" x14ac:dyDescent="0.25">
      <c r="A96" s="349"/>
      <c r="B96" s="31">
        <v>91</v>
      </c>
      <c r="C96" s="126" t="s">
        <v>128</v>
      </c>
      <c r="D96" s="166" t="s">
        <v>198</v>
      </c>
      <c r="E96" s="163" t="s">
        <v>188</v>
      </c>
      <c r="F96" s="134">
        <v>4</v>
      </c>
      <c r="G96" s="180">
        <v>16</v>
      </c>
      <c r="H96" s="128">
        <v>1</v>
      </c>
      <c r="I96" s="132">
        <v>1</v>
      </c>
      <c r="J96" s="130"/>
      <c r="K96" s="130">
        <v>1</v>
      </c>
      <c r="L96" s="130"/>
      <c r="M96" s="130"/>
      <c r="N96" s="133"/>
      <c r="O96" s="129"/>
      <c r="P96" s="130"/>
      <c r="Q96" s="130"/>
      <c r="R96" s="131"/>
      <c r="S96" s="132"/>
      <c r="T96" s="130"/>
      <c r="U96" s="130"/>
      <c r="V96" s="133"/>
      <c r="W96" s="228">
        <v>0</v>
      </c>
      <c r="X96" s="120">
        <f t="shared" si="4"/>
        <v>16</v>
      </c>
      <c r="Y96" s="349"/>
      <c r="Z96" s="349"/>
      <c r="AA96" s="349"/>
      <c r="AB96" s="349"/>
      <c r="AC96" s="349"/>
      <c r="AD96" s="349"/>
      <c r="AE96" s="349"/>
      <c r="AF96" s="349"/>
      <c r="AG96" s="349"/>
      <c r="AH96" s="349"/>
      <c r="AI96" s="349"/>
      <c r="AJ96" s="349"/>
      <c r="AK96" s="349"/>
      <c r="AL96" s="349"/>
      <c r="AM96" s="349"/>
      <c r="AN96" s="349"/>
    </row>
    <row r="97" spans="1:40" s="225" customFormat="1" x14ac:dyDescent="0.25">
      <c r="A97" s="349"/>
      <c r="B97" s="31">
        <v>94</v>
      </c>
      <c r="C97" s="126" t="s">
        <v>117</v>
      </c>
      <c r="D97" s="166" t="s">
        <v>189</v>
      </c>
      <c r="E97" s="163" t="s">
        <v>188</v>
      </c>
      <c r="F97" s="134">
        <v>4</v>
      </c>
      <c r="G97" s="180">
        <v>10</v>
      </c>
      <c r="H97" s="128">
        <v>1</v>
      </c>
      <c r="I97" s="132"/>
      <c r="J97" s="130"/>
      <c r="K97" s="130"/>
      <c r="L97" s="130"/>
      <c r="M97" s="130"/>
      <c r="N97" s="133"/>
      <c r="O97" s="129"/>
      <c r="P97" s="130"/>
      <c r="Q97" s="130"/>
      <c r="R97" s="131"/>
      <c r="S97" s="132"/>
      <c r="T97" s="130"/>
      <c r="U97" s="130"/>
      <c r="V97" s="133"/>
      <c r="W97" s="228">
        <v>0</v>
      </c>
      <c r="X97" s="120">
        <f t="shared" si="4"/>
        <v>10</v>
      </c>
      <c r="Y97" s="349"/>
      <c r="Z97" s="349"/>
      <c r="AA97" s="349"/>
      <c r="AB97" s="349"/>
      <c r="AC97" s="349"/>
      <c r="AD97" s="349"/>
      <c r="AE97" s="349"/>
      <c r="AF97" s="349"/>
      <c r="AG97" s="349"/>
      <c r="AH97" s="349"/>
      <c r="AI97" s="349"/>
      <c r="AJ97" s="349"/>
      <c r="AK97" s="349"/>
      <c r="AL97" s="349"/>
      <c r="AM97" s="349"/>
      <c r="AN97" s="349"/>
    </row>
    <row r="98" spans="1:40" x14ac:dyDescent="0.25">
      <c r="B98" s="31">
        <v>94</v>
      </c>
      <c r="C98" s="126" t="s">
        <v>128</v>
      </c>
      <c r="D98" s="166" t="s">
        <v>194</v>
      </c>
      <c r="E98" s="23" t="s">
        <v>188</v>
      </c>
      <c r="F98" s="27">
        <v>4</v>
      </c>
      <c r="G98" s="178">
        <v>10</v>
      </c>
      <c r="H98" s="9">
        <v>1</v>
      </c>
      <c r="I98" s="105"/>
      <c r="J98" s="5"/>
      <c r="K98" s="5"/>
      <c r="L98" s="5"/>
      <c r="M98" s="5"/>
      <c r="N98" s="110"/>
      <c r="O98" s="6"/>
      <c r="P98" s="5"/>
      <c r="Q98" s="5"/>
      <c r="R98" s="7"/>
      <c r="S98" s="105"/>
      <c r="T98" s="5"/>
      <c r="U98" s="5"/>
      <c r="V98" s="110"/>
      <c r="W98" s="120">
        <v>0</v>
      </c>
      <c r="X98" s="120">
        <f t="shared" si="4"/>
        <v>10</v>
      </c>
    </row>
    <row r="99" spans="1:40" s="315" customFormat="1" x14ac:dyDescent="0.25">
      <c r="A99" s="349"/>
      <c r="B99" s="31">
        <v>94</v>
      </c>
      <c r="C99" s="126" t="s">
        <v>102</v>
      </c>
      <c r="D99" s="166" t="s">
        <v>205</v>
      </c>
      <c r="E99" s="163" t="s">
        <v>188</v>
      </c>
      <c r="F99" s="134">
        <v>4</v>
      </c>
      <c r="G99" s="180">
        <v>10</v>
      </c>
      <c r="H99" s="128">
        <v>1</v>
      </c>
      <c r="I99" s="132"/>
      <c r="J99" s="130"/>
      <c r="K99" s="130"/>
      <c r="L99" s="130"/>
      <c r="M99" s="130"/>
      <c r="N99" s="133"/>
      <c r="O99" s="129"/>
      <c r="P99" s="130"/>
      <c r="Q99" s="130"/>
      <c r="R99" s="131"/>
      <c r="S99" s="132"/>
      <c r="T99" s="130"/>
      <c r="U99" s="130"/>
      <c r="V99" s="133"/>
      <c r="W99" s="228">
        <v>10</v>
      </c>
      <c r="X99" s="120">
        <f t="shared" si="4"/>
        <v>10</v>
      </c>
      <c r="Y99" s="349"/>
      <c r="Z99" s="349"/>
      <c r="AA99" s="349"/>
      <c r="AB99" s="349"/>
      <c r="AC99" s="349"/>
      <c r="AD99" s="349"/>
      <c r="AE99" s="349"/>
      <c r="AF99" s="349"/>
      <c r="AG99" s="349"/>
      <c r="AH99" s="349"/>
      <c r="AI99" s="349"/>
      <c r="AJ99" s="349"/>
      <c r="AK99" s="349"/>
      <c r="AL99" s="349"/>
      <c r="AM99" s="349"/>
      <c r="AN99" s="349"/>
    </row>
    <row r="100" spans="1:40" s="315" customFormat="1" x14ac:dyDescent="0.25">
      <c r="A100" s="349"/>
      <c r="B100" s="31">
        <v>97</v>
      </c>
      <c r="C100" s="126" t="s">
        <v>146</v>
      </c>
      <c r="D100" s="166" t="s">
        <v>147</v>
      </c>
      <c r="E100" s="163" t="s">
        <v>112</v>
      </c>
      <c r="F100" s="134">
        <v>4</v>
      </c>
      <c r="G100" s="180">
        <v>5</v>
      </c>
      <c r="H100" s="128">
        <v>1</v>
      </c>
      <c r="I100" s="132">
        <v>1</v>
      </c>
      <c r="J100" s="130"/>
      <c r="K100" s="130"/>
      <c r="L100" s="130">
        <v>1</v>
      </c>
      <c r="M100" s="130"/>
      <c r="N100" s="133"/>
      <c r="O100" s="129"/>
      <c r="P100" s="130"/>
      <c r="Q100" s="130"/>
      <c r="R100" s="131"/>
      <c r="S100" s="132"/>
      <c r="T100" s="130"/>
      <c r="U100" s="130"/>
      <c r="V100" s="133"/>
      <c r="W100" s="228">
        <v>0</v>
      </c>
      <c r="X100" s="120">
        <f t="shared" si="4"/>
        <v>5</v>
      </c>
      <c r="Y100" s="349"/>
      <c r="Z100" s="349"/>
      <c r="AA100" s="349"/>
      <c r="AB100" s="349"/>
      <c r="AC100" s="349"/>
      <c r="AD100" s="349"/>
      <c r="AE100" s="349"/>
      <c r="AF100" s="349"/>
      <c r="AG100" s="349"/>
      <c r="AH100" s="349"/>
      <c r="AI100" s="349"/>
      <c r="AJ100" s="349"/>
      <c r="AK100" s="349"/>
      <c r="AL100" s="349"/>
      <c r="AM100" s="349"/>
      <c r="AN100" s="349"/>
    </row>
    <row r="101" spans="1:40" s="3" customFormat="1" ht="15.75" thickBot="1" x14ac:dyDescent="0.3">
      <c r="A101" s="349" t="str">
        <f t="shared" si="3"/>
        <v/>
      </c>
      <c r="B101" s="169">
        <v>97</v>
      </c>
      <c r="C101" s="127" t="s">
        <v>110</v>
      </c>
      <c r="D101" s="168" t="s">
        <v>187</v>
      </c>
      <c r="E101" s="26" t="s">
        <v>112</v>
      </c>
      <c r="F101" s="29">
        <v>4</v>
      </c>
      <c r="G101" s="183">
        <v>5</v>
      </c>
      <c r="H101" s="10">
        <v>1</v>
      </c>
      <c r="I101" s="106">
        <v>1</v>
      </c>
      <c r="J101" s="124"/>
      <c r="K101" s="124">
        <v>0</v>
      </c>
      <c r="L101" s="124">
        <v>1</v>
      </c>
      <c r="M101" s="124"/>
      <c r="N101" s="111"/>
      <c r="O101" s="13"/>
      <c r="P101" s="124"/>
      <c r="Q101" s="124"/>
      <c r="R101" s="14"/>
      <c r="S101" s="106"/>
      <c r="T101" s="124"/>
      <c r="U101" s="124"/>
      <c r="V101" s="111"/>
      <c r="W101" s="122">
        <v>0</v>
      </c>
      <c r="X101" s="122">
        <f t="shared" si="4"/>
        <v>5</v>
      </c>
      <c r="Y101" s="349"/>
      <c r="Z101" s="349"/>
      <c r="AA101" s="349"/>
      <c r="AB101" s="349"/>
      <c r="AC101" s="349"/>
      <c r="AD101" s="349"/>
      <c r="AE101" s="349"/>
      <c r="AF101" s="349"/>
      <c r="AG101" s="349"/>
      <c r="AH101" s="349"/>
      <c r="AI101" s="349"/>
      <c r="AJ101" s="349"/>
      <c r="AK101" s="349"/>
      <c r="AL101" s="349"/>
      <c r="AM101" s="349"/>
      <c r="AN101" s="349"/>
    </row>
    <row r="102" spans="1:40" s="349" customFormat="1" x14ac:dyDescent="0.25">
      <c r="B102" s="351"/>
      <c r="C102" s="351"/>
      <c r="G102" s="358"/>
      <c r="W102" s="359"/>
      <c r="X102" s="360"/>
    </row>
    <row r="103" spans="1:40" s="349" customFormat="1" x14ac:dyDescent="0.25">
      <c r="B103" s="351"/>
      <c r="C103" s="351"/>
      <c r="G103" s="358"/>
      <c r="W103" s="359"/>
      <c r="X103" s="360"/>
    </row>
    <row r="104" spans="1:40" s="349" customFormat="1" x14ac:dyDescent="0.25">
      <c r="B104" s="351"/>
      <c r="C104" s="351"/>
      <c r="G104" s="358"/>
      <c r="W104" s="359"/>
      <c r="X104" s="360"/>
    </row>
    <row r="105" spans="1:40" s="349" customFormat="1" x14ac:dyDescent="0.25">
      <c r="B105" s="351"/>
      <c r="C105" s="351"/>
      <c r="G105" s="358"/>
      <c r="W105" s="359"/>
      <c r="X105" s="360"/>
    </row>
    <row r="106" spans="1:40" s="349" customFormat="1" x14ac:dyDescent="0.25">
      <c r="B106" s="351"/>
      <c r="C106" s="351"/>
      <c r="G106" s="358"/>
      <c r="W106" s="359"/>
      <c r="X106" s="360"/>
    </row>
    <row r="107" spans="1:40" s="349" customFormat="1" x14ac:dyDescent="0.25">
      <c r="B107" s="351"/>
      <c r="C107" s="351"/>
      <c r="G107" s="358"/>
      <c r="W107" s="359"/>
      <c r="X107" s="360"/>
    </row>
    <row r="108" spans="1:40" s="349" customFormat="1" x14ac:dyDescent="0.25">
      <c r="B108" s="351"/>
      <c r="C108" s="351"/>
      <c r="G108" s="358"/>
      <c r="W108" s="359"/>
      <c r="X108" s="360"/>
    </row>
    <row r="109" spans="1:40" s="349" customFormat="1" x14ac:dyDescent="0.25">
      <c r="B109" s="351"/>
      <c r="C109" s="351"/>
      <c r="G109" s="358"/>
      <c r="W109" s="359"/>
      <c r="X109" s="360"/>
    </row>
    <row r="110" spans="1:40" s="349" customFormat="1" x14ac:dyDescent="0.25">
      <c r="B110" s="351"/>
      <c r="C110" s="351"/>
      <c r="G110" s="358"/>
      <c r="W110" s="359"/>
      <c r="X110" s="360"/>
    </row>
    <row r="111" spans="1:40" s="349" customFormat="1" x14ac:dyDescent="0.25">
      <c r="B111" s="351"/>
      <c r="C111" s="351"/>
      <c r="G111" s="358"/>
      <c r="W111" s="359"/>
      <c r="X111" s="360"/>
    </row>
    <row r="112" spans="1:40" s="349" customFormat="1" x14ac:dyDescent="0.25">
      <c r="B112" s="351"/>
      <c r="C112" s="351"/>
      <c r="G112" s="358"/>
      <c r="W112" s="359"/>
      <c r="X112" s="360"/>
    </row>
    <row r="113" spans="2:24" s="349" customFormat="1" x14ac:dyDescent="0.25">
      <c r="B113" s="351"/>
      <c r="C113" s="351"/>
      <c r="G113" s="358"/>
      <c r="W113" s="359"/>
      <c r="X113" s="360"/>
    </row>
    <row r="114" spans="2:24" s="349" customFormat="1" x14ac:dyDescent="0.25">
      <c r="B114" s="351"/>
      <c r="C114" s="351"/>
      <c r="G114" s="358"/>
      <c r="W114" s="359"/>
      <c r="X114" s="360"/>
    </row>
    <row r="115" spans="2:24" s="349" customFormat="1" x14ac:dyDescent="0.25">
      <c r="B115" s="351"/>
      <c r="C115" s="351"/>
      <c r="G115" s="358"/>
      <c r="W115" s="359"/>
      <c r="X115" s="360"/>
    </row>
    <row r="116" spans="2:24" s="349" customFormat="1" x14ac:dyDescent="0.25">
      <c r="B116" s="351"/>
      <c r="C116" s="351"/>
      <c r="G116" s="358"/>
      <c r="W116" s="359"/>
      <c r="X116" s="360"/>
    </row>
    <row r="117" spans="2:24" s="349" customFormat="1" x14ac:dyDescent="0.25">
      <c r="B117" s="351"/>
      <c r="C117" s="351"/>
      <c r="G117" s="358"/>
      <c r="W117" s="359"/>
      <c r="X117" s="360"/>
    </row>
    <row r="118" spans="2:24" s="349" customFormat="1" x14ac:dyDescent="0.25">
      <c r="B118" s="351"/>
      <c r="C118" s="351"/>
      <c r="G118" s="358"/>
      <c r="W118" s="359"/>
      <c r="X118" s="360"/>
    </row>
    <row r="119" spans="2:24" s="349" customFormat="1" x14ac:dyDescent="0.25">
      <c r="B119" s="351"/>
      <c r="C119" s="351"/>
      <c r="G119" s="358"/>
      <c r="W119" s="359"/>
      <c r="X119" s="360"/>
    </row>
    <row r="120" spans="2:24" s="349" customFormat="1" x14ac:dyDescent="0.25">
      <c r="B120" s="351"/>
      <c r="C120" s="351"/>
      <c r="G120" s="358"/>
      <c r="W120" s="359"/>
      <c r="X120" s="360"/>
    </row>
    <row r="121" spans="2:24" s="349" customFormat="1" x14ac:dyDescent="0.25">
      <c r="B121" s="351"/>
      <c r="C121" s="351"/>
      <c r="G121" s="358"/>
      <c r="W121" s="359"/>
      <c r="X121" s="360"/>
    </row>
    <row r="122" spans="2:24" s="349" customFormat="1" x14ac:dyDescent="0.25">
      <c r="B122" s="351"/>
      <c r="C122" s="351"/>
      <c r="G122" s="358"/>
      <c r="W122" s="359"/>
      <c r="X122" s="360"/>
    </row>
    <row r="123" spans="2:24" s="349" customFormat="1" x14ac:dyDescent="0.25">
      <c r="B123" s="351"/>
      <c r="C123" s="351"/>
      <c r="G123" s="358"/>
      <c r="W123" s="359"/>
      <c r="X123" s="360"/>
    </row>
    <row r="124" spans="2:24" s="349" customFormat="1" x14ac:dyDescent="0.25">
      <c r="B124" s="351"/>
      <c r="C124" s="351"/>
      <c r="G124" s="358"/>
      <c r="W124" s="359"/>
      <c r="X124" s="360"/>
    </row>
    <row r="125" spans="2:24" s="349" customFormat="1" x14ac:dyDescent="0.25">
      <c r="B125" s="351"/>
      <c r="C125" s="351"/>
      <c r="G125" s="358"/>
      <c r="W125" s="359"/>
      <c r="X125" s="360"/>
    </row>
    <row r="126" spans="2:24" s="349" customFormat="1" x14ac:dyDescent="0.25">
      <c r="B126" s="351"/>
      <c r="C126" s="351"/>
      <c r="G126" s="358"/>
      <c r="W126" s="359"/>
      <c r="X126" s="360"/>
    </row>
    <row r="127" spans="2:24" s="349" customFormat="1" x14ac:dyDescent="0.25">
      <c r="B127" s="351"/>
      <c r="C127" s="351"/>
      <c r="G127" s="358"/>
      <c r="W127" s="359"/>
      <c r="X127" s="360"/>
    </row>
    <row r="128" spans="2:24" s="349" customFormat="1" x14ac:dyDescent="0.25">
      <c r="B128" s="351"/>
      <c r="C128" s="351"/>
      <c r="G128" s="358"/>
      <c r="W128" s="359"/>
      <c r="X128" s="360"/>
    </row>
    <row r="129" spans="2:24" s="349" customFormat="1" x14ac:dyDescent="0.25">
      <c r="B129" s="351"/>
      <c r="C129" s="351"/>
      <c r="G129" s="358"/>
      <c r="W129" s="359"/>
      <c r="X129" s="360"/>
    </row>
    <row r="130" spans="2:24" s="349" customFormat="1" x14ac:dyDescent="0.25">
      <c r="B130" s="351"/>
      <c r="C130" s="351"/>
      <c r="G130" s="358"/>
      <c r="W130" s="359"/>
      <c r="X130" s="360"/>
    </row>
    <row r="131" spans="2:24" s="349" customFormat="1" x14ac:dyDescent="0.25">
      <c r="B131" s="351"/>
      <c r="C131" s="351"/>
      <c r="G131" s="358"/>
      <c r="W131" s="359"/>
      <c r="X131" s="360"/>
    </row>
    <row r="132" spans="2:24" s="349" customFormat="1" x14ac:dyDescent="0.25">
      <c r="B132" s="351"/>
      <c r="C132" s="351"/>
      <c r="G132" s="358"/>
      <c r="W132" s="359"/>
      <c r="X132" s="360"/>
    </row>
    <row r="133" spans="2:24" s="349" customFormat="1" x14ac:dyDescent="0.25">
      <c r="B133" s="351"/>
      <c r="C133" s="351"/>
      <c r="G133" s="358"/>
      <c r="W133" s="359"/>
      <c r="X133" s="360"/>
    </row>
    <row r="134" spans="2:24" s="349" customFormat="1" x14ac:dyDescent="0.25">
      <c r="B134" s="351"/>
      <c r="C134" s="351"/>
      <c r="G134" s="358"/>
      <c r="W134" s="359"/>
      <c r="X134" s="360"/>
    </row>
    <row r="135" spans="2:24" s="349" customFormat="1" x14ac:dyDescent="0.25">
      <c r="B135" s="351"/>
      <c r="C135" s="351"/>
      <c r="G135" s="358"/>
      <c r="W135" s="359"/>
      <c r="X135" s="360"/>
    </row>
    <row r="136" spans="2:24" s="349" customFormat="1" x14ac:dyDescent="0.25">
      <c r="B136" s="351"/>
      <c r="C136" s="351"/>
      <c r="G136" s="358"/>
      <c r="W136" s="359"/>
      <c r="X136" s="360"/>
    </row>
    <row r="137" spans="2:24" s="349" customFormat="1" x14ac:dyDescent="0.25">
      <c r="B137" s="351"/>
      <c r="C137" s="351"/>
      <c r="G137" s="358"/>
      <c r="W137" s="359"/>
      <c r="X137" s="360"/>
    </row>
    <row r="138" spans="2:24" s="349" customFormat="1" x14ac:dyDescent="0.25">
      <c r="B138" s="351"/>
      <c r="C138" s="351"/>
      <c r="G138" s="358"/>
      <c r="W138" s="359"/>
      <c r="X138" s="360"/>
    </row>
    <row r="139" spans="2:24" s="349" customFormat="1" x14ac:dyDescent="0.25">
      <c r="B139" s="351"/>
      <c r="C139" s="351"/>
      <c r="G139" s="358"/>
      <c r="W139" s="359"/>
      <c r="X139" s="360"/>
    </row>
    <row r="140" spans="2:24" s="349" customFormat="1" x14ac:dyDescent="0.25">
      <c r="B140" s="351"/>
      <c r="C140" s="351"/>
      <c r="G140" s="358"/>
      <c r="W140" s="359"/>
      <c r="X140" s="360"/>
    </row>
    <row r="141" spans="2:24" s="349" customFormat="1" x14ac:dyDescent="0.25">
      <c r="B141" s="351"/>
      <c r="C141" s="351"/>
      <c r="G141" s="358"/>
      <c r="W141" s="359"/>
      <c r="X141" s="360"/>
    </row>
    <row r="142" spans="2:24" s="349" customFormat="1" x14ac:dyDescent="0.25">
      <c r="B142" s="351"/>
      <c r="C142" s="351"/>
      <c r="G142" s="358"/>
      <c r="W142" s="359"/>
      <c r="X142" s="360"/>
    </row>
    <row r="143" spans="2:24" s="349" customFormat="1" x14ac:dyDescent="0.25">
      <c r="B143" s="351"/>
      <c r="C143" s="351"/>
      <c r="G143" s="358"/>
      <c r="W143" s="359"/>
      <c r="X143" s="360"/>
    </row>
    <row r="144" spans="2:24" s="349" customFormat="1" x14ac:dyDescent="0.25">
      <c r="B144" s="351"/>
      <c r="C144" s="351"/>
      <c r="G144" s="358"/>
      <c r="W144" s="359"/>
      <c r="X144" s="360"/>
    </row>
    <row r="145" spans="2:24" s="349" customFormat="1" x14ac:dyDescent="0.25">
      <c r="B145" s="351"/>
      <c r="C145" s="351"/>
      <c r="G145" s="358"/>
      <c r="W145" s="359"/>
      <c r="X145" s="360"/>
    </row>
    <row r="146" spans="2:24" s="349" customFormat="1" x14ac:dyDescent="0.25">
      <c r="B146" s="351"/>
      <c r="C146" s="351"/>
      <c r="G146" s="358"/>
      <c r="W146" s="359"/>
      <c r="X146" s="360"/>
    </row>
    <row r="147" spans="2:24" s="349" customFormat="1" x14ac:dyDescent="0.25">
      <c r="B147" s="351"/>
      <c r="C147" s="351"/>
      <c r="G147" s="358"/>
      <c r="W147" s="359"/>
      <c r="X147" s="360"/>
    </row>
    <row r="148" spans="2:24" s="349" customFormat="1" x14ac:dyDescent="0.25">
      <c r="B148" s="351"/>
      <c r="C148" s="351"/>
      <c r="G148" s="358"/>
      <c r="W148" s="359"/>
      <c r="X148" s="360"/>
    </row>
    <row r="149" spans="2:24" s="349" customFormat="1" x14ac:dyDescent="0.25">
      <c r="B149" s="351"/>
      <c r="C149" s="351"/>
      <c r="G149" s="358"/>
      <c r="W149" s="359"/>
      <c r="X149" s="360"/>
    </row>
    <row r="150" spans="2:24" s="349" customFormat="1" x14ac:dyDescent="0.25">
      <c r="B150" s="351"/>
      <c r="C150" s="351"/>
      <c r="G150" s="358"/>
      <c r="W150" s="359"/>
      <c r="X150" s="360"/>
    </row>
    <row r="151" spans="2:24" s="349" customFormat="1" x14ac:dyDescent="0.25">
      <c r="B151" s="351"/>
      <c r="C151" s="351"/>
      <c r="G151" s="358"/>
      <c r="W151" s="359"/>
      <c r="X151" s="360"/>
    </row>
    <row r="152" spans="2:24" s="349" customFormat="1" x14ac:dyDescent="0.25">
      <c r="B152" s="351"/>
      <c r="C152" s="351"/>
      <c r="G152" s="358"/>
      <c r="W152" s="359"/>
      <c r="X152" s="360"/>
    </row>
    <row r="153" spans="2:24" s="349" customFormat="1" x14ac:dyDescent="0.25">
      <c r="B153" s="351"/>
      <c r="C153" s="351"/>
      <c r="G153" s="358"/>
      <c r="W153" s="359"/>
      <c r="X153" s="360"/>
    </row>
    <row r="154" spans="2:24" s="349" customFormat="1" x14ac:dyDescent="0.25">
      <c r="B154" s="351"/>
      <c r="C154" s="351"/>
      <c r="G154" s="358"/>
      <c r="W154" s="359"/>
      <c r="X154" s="360"/>
    </row>
    <row r="155" spans="2:24" s="349" customFormat="1" x14ac:dyDescent="0.25">
      <c r="B155" s="351"/>
      <c r="C155" s="351"/>
      <c r="G155" s="358"/>
      <c r="W155" s="359"/>
      <c r="X155" s="360"/>
    </row>
    <row r="156" spans="2:24" s="349" customFormat="1" x14ac:dyDescent="0.25">
      <c r="B156" s="351"/>
      <c r="C156" s="351"/>
      <c r="G156" s="358"/>
      <c r="W156" s="359"/>
      <c r="X156" s="360"/>
    </row>
    <row r="157" spans="2:24" s="349" customFormat="1" x14ac:dyDescent="0.25">
      <c r="B157" s="351"/>
      <c r="C157" s="351"/>
      <c r="G157" s="358"/>
      <c r="W157" s="359"/>
      <c r="X157" s="360"/>
    </row>
    <row r="158" spans="2:24" s="349" customFormat="1" x14ac:dyDescent="0.25">
      <c r="B158" s="351"/>
      <c r="C158" s="351"/>
      <c r="G158" s="358"/>
      <c r="W158" s="359"/>
      <c r="X158" s="360"/>
    </row>
    <row r="159" spans="2:24" s="349" customFormat="1" x14ac:dyDescent="0.25">
      <c r="B159" s="351"/>
      <c r="C159" s="351"/>
      <c r="G159" s="358"/>
      <c r="W159" s="359"/>
      <c r="X159" s="360"/>
    </row>
    <row r="160" spans="2:24" s="349" customFormat="1" x14ac:dyDescent="0.25">
      <c r="B160" s="351"/>
      <c r="C160" s="351"/>
      <c r="G160" s="358"/>
      <c r="W160" s="359"/>
      <c r="X160" s="360"/>
    </row>
    <row r="161" spans="2:24" s="349" customFormat="1" x14ac:dyDescent="0.25">
      <c r="B161" s="351"/>
      <c r="C161" s="351"/>
      <c r="G161" s="358"/>
      <c r="W161" s="359"/>
      <c r="X161" s="360"/>
    </row>
    <row r="162" spans="2:24" s="349" customFormat="1" x14ac:dyDescent="0.25">
      <c r="B162" s="351"/>
      <c r="C162" s="351"/>
      <c r="G162" s="358"/>
      <c r="W162" s="359"/>
      <c r="X162" s="360"/>
    </row>
    <row r="163" spans="2:24" s="349" customFormat="1" x14ac:dyDescent="0.25">
      <c r="B163" s="351"/>
      <c r="C163" s="351"/>
      <c r="G163" s="358"/>
      <c r="W163" s="359"/>
      <c r="X163" s="360"/>
    </row>
    <row r="164" spans="2:24" s="349" customFormat="1" x14ac:dyDescent="0.25">
      <c r="B164" s="351"/>
      <c r="C164" s="351"/>
      <c r="G164" s="358"/>
      <c r="W164" s="359"/>
      <c r="X164" s="360"/>
    </row>
    <row r="165" spans="2:24" s="349" customFormat="1" x14ac:dyDescent="0.25">
      <c r="B165" s="351"/>
      <c r="C165" s="351"/>
      <c r="G165" s="358"/>
      <c r="W165" s="359"/>
      <c r="X165" s="360"/>
    </row>
    <row r="166" spans="2:24" s="349" customFormat="1" x14ac:dyDescent="0.25">
      <c r="B166" s="351"/>
      <c r="C166" s="351"/>
      <c r="G166" s="358"/>
      <c r="W166" s="359"/>
      <c r="X166" s="360"/>
    </row>
    <row r="167" spans="2:24" s="349" customFormat="1" x14ac:dyDescent="0.25">
      <c r="B167" s="351"/>
      <c r="C167" s="351"/>
      <c r="G167" s="358"/>
      <c r="W167" s="359"/>
      <c r="X167" s="360"/>
    </row>
    <row r="168" spans="2:24" s="349" customFormat="1" x14ac:dyDescent="0.25">
      <c r="B168" s="351"/>
      <c r="C168" s="351"/>
      <c r="G168" s="358"/>
      <c r="W168" s="359"/>
      <c r="X168" s="360"/>
    </row>
    <row r="169" spans="2:24" s="349" customFormat="1" x14ac:dyDescent="0.25">
      <c r="B169" s="351"/>
      <c r="C169" s="351"/>
      <c r="G169" s="358"/>
      <c r="W169" s="359"/>
      <c r="X169" s="360"/>
    </row>
    <row r="170" spans="2:24" s="349" customFormat="1" x14ac:dyDescent="0.25">
      <c r="B170" s="351"/>
      <c r="C170" s="351"/>
      <c r="G170" s="358"/>
      <c r="W170" s="359"/>
      <c r="X170" s="360"/>
    </row>
    <row r="171" spans="2:24" s="349" customFormat="1" x14ac:dyDescent="0.25">
      <c r="B171" s="351"/>
      <c r="C171" s="351"/>
      <c r="G171" s="358"/>
      <c r="W171" s="359"/>
      <c r="X171" s="360"/>
    </row>
    <row r="172" spans="2:24" s="349" customFormat="1" x14ac:dyDescent="0.25">
      <c r="B172" s="351"/>
      <c r="C172" s="351"/>
      <c r="G172" s="358"/>
      <c r="W172" s="359"/>
      <c r="X172" s="360"/>
    </row>
    <row r="173" spans="2:24" s="349" customFormat="1" x14ac:dyDescent="0.25">
      <c r="B173" s="351"/>
      <c r="C173" s="351"/>
      <c r="G173" s="358"/>
      <c r="W173" s="359"/>
      <c r="X173" s="360"/>
    </row>
    <row r="174" spans="2:24" s="349" customFormat="1" x14ac:dyDescent="0.25">
      <c r="B174" s="351"/>
      <c r="C174" s="351"/>
      <c r="G174" s="358"/>
      <c r="W174" s="359"/>
      <c r="X174" s="360"/>
    </row>
    <row r="175" spans="2:24" s="349" customFormat="1" x14ac:dyDescent="0.25">
      <c r="B175" s="351"/>
      <c r="C175" s="351"/>
      <c r="G175" s="358"/>
      <c r="W175" s="359"/>
      <c r="X175" s="360"/>
    </row>
    <row r="176" spans="2:24" s="349" customFormat="1" x14ac:dyDescent="0.25">
      <c r="B176" s="351"/>
      <c r="C176" s="351"/>
      <c r="G176" s="358"/>
      <c r="W176" s="359"/>
      <c r="X176" s="360"/>
    </row>
    <row r="177" spans="2:24" s="349" customFormat="1" x14ac:dyDescent="0.25">
      <c r="B177" s="351"/>
      <c r="C177" s="351"/>
      <c r="G177" s="358"/>
      <c r="W177" s="359"/>
      <c r="X177" s="360"/>
    </row>
    <row r="178" spans="2:24" s="349" customFormat="1" x14ac:dyDescent="0.25">
      <c r="B178" s="351"/>
      <c r="C178" s="351"/>
      <c r="G178" s="358"/>
      <c r="W178" s="359"/>
      <c r="X178" s="360"/>
    </row>
    <row r="179" spans="2:24" s="349" customFormat="1" x14ac:dyDescent="0.25">
      <c r="B179" s="351"/>
      <c r="C179" s="351"/>
      <c r="G179" s="358"/>
      <c r="W179" s="359"/>
      <c r="X179" s="360"/>
    </row>
    <row r="180" spans="2:24" s="349" customFormat="1" x14ac:dyDescent="0.25">
      <c r="B180" s="351"/>
      <c r="C180" s="351"/>
      <c r="G180" s="358"/>
      <c r="W180" s="359"/>
      <c r="X180" s="360"/>
    </row>
    <row r="181" spans="2:24" s="349" customFormat="1" x14ac:dyDescent="0.25">
      <c r="B181" s="351"/>
      <c r="C181" s="351"/>
      <c r="G181" s="358"/>
      <c r="W181" s="359"/>
      <c r="X181" s="360"/>
    </row>
    <row r="182" spans="2:24" s="349" customFormat="1" x14ac:dyDescent="0.25">
      <c r="B182" s="351"/>
      <c r="C182" s="351"/>
      <c r="G182" s="358"/>
      <c r="W182" s="359"/>
      <c r="X182" s="360"/>
    </row>
    <row r="183" spans="2:24" s="349" customFormat="1" x14ac:dyDescent="0.25">
      <c r="B183" s="351"/>
      <c r="C183" s="351"/>
      <c r="G183" s="358"/>
      <c r="W183" s="359"/>
      <c r="X183" s="360"/>
    </row>
    <row r="184" spans="2:24" s="349" customFormat="1" x14ac:dyDescent="0.25">
      <c r="B184" s="351"/>
      <c r="C184" s="351"/>
      <c r="G184" s="358"/>
      <c r="W184" s="359"/>
      <c r="X184" s="360"/>
    </row>
    <row r="185" spans="2:24" s="349" customFormat="1" x14ac:dyDescent="0.25">
      <c r="B185" s="351"/>
      <c r="C185" s="351"/>
      <c r="G185" s="358"/>
      <c r="W185" s="359"/>
      <c r="X185" s="360"/>
    </row>
    <row r="186" spans="2:24" s="349" customFormat="1" x14ac:dyDescent="0.25">
      <c r="B186" s="351"/>
      <c r="C186" s="351"/>
      <c r="G186" s="358"/>
      <c r="W186" s="359"/>
      <c r="X186" s="360"/>
    </row>
    <row r="187" spans="2:24" s="349" customFormat="1" x14ac:dyDescent="0.25">
      <c r="B187" s="351"/>
      <c r="C187" s="351"/>
      <c r="G187" s="358"/>
      <c r="W187" s="359"/>
      <c r="X187" s="360"/>
    </row>
    <row r="188" spans="2:24" s="349" customFormat="1" x14ac:dyDescent="0.25">
      <c r="B188" s="351"/>
      <c r="C188" s="351"/>
      <c r="G188" s="358"/>
      <c r="W188" s="359"/>
      <c r="X188" s="360"/>
    </row>
    <row r="189" spans="2:24" s="349" customFormat="1" x14ac:dyDescent="0.25">
      <c r="B189" s="351"/>
      <c r="C189" s="351"/>
      <c r="G189" s="358"/>
      <c r="W189" s="359"/>
      <c r="X189" s="360"/>
    </row>
    <row r="190" spans="2:24" s="349" customFormat="1" x14ac:dyDescent="0.25">
      <c r="B190" s="351"/>
      <c r="C190" s="351"/>
      <c r="G190" s="358"/>
      <c r="W190" s="359"/>
      <c r="X190" s="360"/>
    </row>
    <row r="191" spans="2:24" s="349" customFormat="1" x14ac:dyDescent="0.25">
      <c r="B191" s="351"/>
      <c r="C191" s="351"/>
      <c r="G191" s="358"/>
      <c r="W191" s="359"/>
      <c r="X191" s="360"/>
    </row>
    <row r="192" spans="2:24" s="349" customFormat="1" x14ac:dyDescent="0.25">
      <c r="B192" s="351"/>
      <c r="C192" s="351"/>
      <c r="G192" s="358"/>
      <c r="W192" s="359"/>
      <c r="X192" s="360"/>
    </row>
    <row r="193" spans="2:24" s="349" customFormat="1" x14ac:dyDescent="0.25">
      <c r="B193" s="351"/>
      <c r="C193" s="351"/>
      <c r="G193" s="358"/>
      <c r="W193" s="359"/>
      <c r="X193" s="360"/>
    </row>
    <row r="194" spans="2:24" s="349" customFormat="1" x14ac:dyDescent="0.25">
      <c r="B194" s="351"/>
      <c r="C194" s="351"/>
      <c r="G194" s="358"/>
      <c r="W194" s="359"/>
      <c r="X194" s="360"/>
    </row>
    <row r="195" spans="2:24" s="349" customFormat="1" x14ac:dyDescent="0.25">
      <c r="B195" s="351"/>
      <c r="C195" s="351"/>
      <c r="G195" s="358"/>
      <c r="W195" s="359"/>
      <c r="X195" s="360"/>
    </row>
    <row r="196" spans="2:24" s="349" customFormat="1" x14ac:dyDescent="0.25">
      <c r="B196" s="351"/>
      <c r="C196" s="351"/>
      <c r="G196" s="358"/>
      <c r="W196" s="359"/>
      <c r="X196" s="360"/>
    </row>
    <row r="197" spans="2:24" s="349" customFormat="1" x14ac:dyDescent="0.25">
      <c r="B197" s="351"/>
      <c r="C197" s="351"/>
      <c r="G197" s="358"/>
      <c r="W197" s="359"/>
      <c r="X197" s="360"/>
    </row>
    <row r="198" spans="2:24" s="349" customFormat="1" x14ac:dyDescent="0.25">
      <c r="B198" s="351"/>
      <c r="C198" s="351"/>
      <c r="G198" s="358"/>
      <c r="W198" s="359"/>
      <c r="X198" s="360"/>
    </row>
    <row r="199" spans="2:24" s="349" customFormat="1" x14ac:dyDescent="0.25">
      <c r="B199" s="351"/>
      <c r="C199" s="351"/>
      <c r="G199" s="358"/>
      <c r="W199" s="359"/>
      <c r="X199" s="360"/>
    </row>
    <row r="200" spans="2:24" s="349" customFormat="1" x14ac:dyDescent="0.25">
      <c r="B200" s="351"/>
      <c r="C200" s="351"/>
      <c r="G200" s="358"/>
      <c r="W200" s="359"/>
      <c r="X200" s="360"/>
    </row>
    <row r="201" spans="2:24" s="349" customFormat="1" x14ac:dyDescent="0.25">
      <c r="B201" s="351"/>
      <c r="C201" s="351"/>
      <c r="G201" s="358"/>
      <c r="W201" s="359"/>
      <c r="X201" s="360"/>
    </row>
    <row r="202" spans="2:24" s="349" customFormat="1" x14ac:dyDescent="0.25">
      <c r="B202" s="351"/>
      <c r="C202" s="351"/>
      <c r="G202" s="358"/>
      <c r="W202" s="359"/>
      <c r="X202" s="360"/>
    </row>
    <row r="203" spans="2:24" s="349" customFormat="1" x14ac:dyDescent="0.25">
      <c r="B203" s="351"/>
      <c r="C203" s="351"/>
      <c r="G203" s="358"/>
      <c r="W203" s="359"/>
      <c r="X203" s="360"/>
    </row>
    <row r="204" spans="2:24" s="349" customFormat="1" x14ac:dyDescent="0.25">
      <c r="B204" s="351"/>
      <c r="C204" s="351"/>
      <c r="G204" s="358"/>
      <c r="W204" s="359"/>
      <c r="X204" s="360"/>
    </row>
    <row r="205" spans="2:24" s="349" customFormat="1" x14ac:dyDescent="0.25">
      <c r="B205" s="351"/>
      <c r="C205" s="351"/>
      <c r="G205" s="358"/>
      <c r="W205" s="359"/>
      <c r="X205" s="360"/>
    </row>
    <row r="206" spans="2:24" s="349" customFormat="1" x14ac:dyDescent="0.25">
      <c r="B206" s="351"/>
      <c r="C206" s="351"/>
      <c r="G206" s="358"/>
      <c r="W206" s="359"/>
      <c r="X206" s="360"/>
    </row>
    <row r="207" spans="2:24" s="349" customFormat="1" x14ac:dyDescent="0.25">
      <c r="B207" s="351"/>
      <c r="C207" s="351"/>
      <c r="G207" s="358"/>
      <c r="W207" s="359"/>
      <c r="X207" s="360"/>
    </row>
    <row r="208" spans="2:24" s="349" customFormat="1" x14ac:dyDescent="0.25">
      <c r="B208" s="351"/>
      <c r="C208" s="351"/>
      <c r="G208" s="358"/>
      <c r="W208" s="359"/>
      <c r="X208" s="360"/>
    </row>
    <row r="209" spans="2:24" s="349" customFormat="1" x14ac:dyDescent="0.25">
      <c r="B209" s="351"/>
      <c r="C209" s="351"/>
      <c r="G209" s="358"/>
      <c r="W209" s="359"/>
      <c r="X209" s="360"/>
    </row>
    <row r="210" spans="2:24" s="349" customFormat="1" x14ac:dyDescent="0.25">
      <c r="B210" s="351"/>
      <c r="C210" s="351"/>
      <c r="G210" s="358"/>
      <c r="W210" s="359"/>
      <c r="X210" s="360"/>
    </row>
    <row r="211" spans="2:24" s="349" customFormat="1" x14ac:dyDescent="0.25">
      <c r="B211" s="351"/>
      <c r="C211" s="351"/>
      <c r="G211" s="358"/>
      <c r="W211" s="359"/>
      <c r="X211" s="360"/>
    </row>
    <row r="212" spans="2:24" s="349" customFormat="1" x14ac:dyDescent="0.25">
      <c r="B212" s="351"/>
      <c r="C212" s="351"/>
      <c r="G212" s="358"/>
      <c r="W212" s="359"/>
      <c r="X212" s="360"/>
    </row>
    <row r="213" spans="2:24" s="349" customFormat="1" x14ac:dyDescent="0.25">
      <c r="B213" s="351"/>
      <c r="C213" s="351"/>
      <c r="G213" s="358"/>
      <c r="W213" s="359"/>
      <c r="X213" s="360"/>
    </row>
    <row r="214" spans="2:24" s="349" customFormat="1" x14ac:dyDescent="0.25">
      <c r="B214" s="351"/>
      <c r="C214" s="351"/>
      <c r="G214" s="358"/>
      <c r="W214" s="359"/>
      <c r="X214" s="360"/>
    </row>
    <row r="215" spans="2:24" s="349" customFormat="1" x14ac:dyDescent="0.25">
      <c r="B215" s="351"/>
      <c r="C215" s="351"/>
      <c r="G215" s="358"/>
      <c r="W215" s="359"/>
      <c r="X215" s="360"/>
    </row>
    <row r="216" spans="2:24" s="349" customFormat="1" x14ac:dyDescent="0.25">
      <c r="B216" s="351"/>
      <c r="C216" s="351"/>
      <c r="G216" s="358"/>
      <c r="W216" s="359"/>
      <c r="X216" s="360"/>
    </row>
    <row r="217" spans="2:24" s="349" customFormat="1" x14ac:dyDescent="0.25">
      <c r="B217" s="351"/>
      <c r="C217" s="351"/>
      <c r="G217" s="358"/>
      <c r="W217" s="359"/>
      <c r="X217" s="360"/>
    </row>
    <row r="218" spans="2:24" s="349" customFormat="1" x14ac:dyDescent="0.25">
      <c r="B218" s="351"/>
      <c r="C218" s="351"/>
      <c r="G218" s="358"/>
      <c r="W218" s="359"/>
      <c r="X218" s="360"/>
    </row>
    <row r="219" spans="2:24" s="349" customFormat="1" x14ac:dyDescent="0.25">
      <c r="B219" s="351"/>
      <c r="C219" s="351"/>
      <c r="G219" s="358"/>
      <c r="W219" s="359"/>
      <c r="X219" s="360"/>
    </row>
    <row r="220" spans="2:24" s="349" customFormat="1" x14ac:dyDescent="0.25">
      <c r="B220" s="351"/>
      <c r="C220" s="351"/>
      <c r="G220" s="358"/>
      <c r="W220" s="359"/>
      <c r="X220" s="360"/>
    </row>
    <row r="221" spans="2:24" s="349" customFormat="1" x14ac:dyDescent="0.25">
      <c r="B221" s="351"/>
      <c r="C221" s="351"/>
      <c r="G221" s="358"/>
      <c r="W221" s="359"/>
      <c r="X221" s="360"/>
    </row>
    <row r="222" spans="2:24" s="349" customFormat="1" x14ac:dyDescent="0.25">
      <c r="B222" s="351"/>
      <c r="C222" s="351"/>
      <c r="G222" s="358"/>
      <c r="W222" s="359"/>
      <c r="X222" s="360"/>
    </row>
    <row r="223" spans="2:24" s="349" customFormat="1" x14ac:dyDescent="0.25">
      <c r="B223" s="351"/>
      <c r="C223" s="351"/>
      <c r="G223" s="358"/>
      <c r="W223" s="359"/>
      <c r="X223" s="360"/>
    </row>
    <row r="224" spans="2:24" s="349" customFormat="1" x14ac:dyDescent="0.25">
      <c r="B224" s="351"/>
      <c r="C224" s="351"/>
      <c r="G224" s="358"/>
      <c r="W224" s="359"/>
      <c r="X224" s="360"/>
    </row>
    <row r="225" spans="2:24" s="349" customFormat="1" x14ac:dyDescent="0.25">
      <c r="B225" s="351"/>
      <c r="C225" s="351"/>
      <c r="G225" s="358"/>
      <c r="W225" s="359"/>
      <c r="X225" s="360"/>
    </row>
    <row r="226" spans="2:24" s="349" customFormat="1" x14ac:dyDescent="0.25">
      <c r="B226" s="351"/>
      <c r="C226" s="351"/>
      <c r="G226" s="358"/>
      <c r="W226" s="359"/>
      <c r="X226" s="360"/>
    </row>
    <row r="227" spans="2:24" s="349" customFormat="1" x14ac:dyDescent="0.25">
      <c r="B227" s="351"/>
      <c r="C227" s="351"/>
      <c r="G227" s="358"/>
      <c r="W227" s="359"/>
      <c r="X227" s="360"/>
    </row>
  </sheetData>
  <mergeCells count="4">
    <mergeCell ref="C3:D3"/>
    <mergeCell ref="I2:N2"/>
    <mergeCell ref="O2:R2"/>
    <mergeCell ref="S2:V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115" zoomScaleNormal="115" workbookViewId="0">
      <selection activeCell="K7" sqref="K7"/>
    </sheetView>
  </sheetViews>
  <sheetFormatPr defaultRowHeight="15" x14ac:dyDescent="0.25"/>
  <cols>
    <col min="1" max="1" width="9.140625" style="351"/>
    <col min="2" max="2" width="7.85546875" style="40" bestFit="1" customWidth="1"/>
    <col min="3" max="3" width="11.85546875" style="40" bestFit="1" customWidth="1"/>
    <col min="4" max="4" width="19" style="40" customWidth="1"/>
    <col min="5" max="5" width="19" style="140" customWidth="1"/>
    <col min="6" max="6" width="19" style="40" customWidth="1"/>
    <col min="7" max="7" width="19" style="140" customWidth="1"/>
    <col min="8" max="8" width="25.140625" style="40" bestFit="1" customWidth="1"/>
    <col min="9" max="9" width="19" style="153" customWidth="1"/>
    <col min="10" max="27" width="9.140625" style="351"/>
    <col min="28" max="16384" width="9.140625" style="40"/>
  </cols>
  <sheetData>
    <row r="1" spans="1:27" s="351" customFormat="1" ht="15.75" thickBot="1" x14ac:dyDescent="0.3">
      <c r="E1" s="357"/>
      <c r="G1" s="357"/>
      <c r="I1" s="361"/>
    </row>
    <row r="2" spans="1:27" ht="19.5" thickBot="1" x14ac:dyDescent="0.35">
      <c r="B2" s="63" t="s">
        <v>48</v>
      </c>
      <c r="C2" s="63" t="s">
        <v>50</v>
      </c>
      <c r="D2" s="371" t="s">
        <v>49</v>
      </c>
      <c r="E2" s="372"/>
      <c r="F2" s="373" t="s">
        <v>60</v>
      </c>
      <c r="G2" s="374"/>
      <c r="H2" s="375" t="s">
        <v>61</v>
      </c>
      <c r="I2" s="374"/>
    </row>
    <row r="3" spans="1:27" x14ac:dyDescent="0.25">
      <c r="B3" s="64">
        <v>1</v>
      </c>
      <c r="C3" s="74">
        <v>41405</v>
      </c>
      <c r="D3" s="64" t="s">
        <v>0</v>
      </c>
      <c r="E3" s="143">
        <v>462.5</v>
      </c>
      <c r="F3" s="64" t="s">
        <v>1</v>
      </c>
      <c r="G3" s="152">
        <v>1437.5</v>
      </c>
      <c r="H3" s="113"/>
      <c r="I3" s="154"/>
    </row>
    <row r="4" spans="1:27" x14ac:dyDescent="0.25">
      <c r="B4" s="65">
        <v>2</v>
      </c>
      <c r="C4" s="75">
        <v>41412</v>
      </c>
      <c r="D4" s="65" t="s">
        <v>59</v>
      </c>
      <c r="E4" s="141">
        <v>400</v>
      </c>
      <c r="F4" s="65" t="s">
        <v>28</v>
      </c>
      <c r="G4" s="141">
        <v>1846</v>
      </c>
      <c r="H4" s="43" t="s">
        <v>29</v>
      </c>
      <c r="I4" s="142" t="s">
        <v>57</v>
      </c>
    </row>
    <row r="5" spans="1:27" x14ac:dyDescent="0.25">
      <c r="B5" s="65">
        <v>3</v>
      </c>
      <c r="C5" s="75">
        <v>41419</v>
      </c>
      <c r="D5" s="65" t="s">
        <v>27</v>
      </c>
      <c r="E5" s="141">
        <v>437</v>
      </c>
      <c r="F5" s="65" t="s">
        <v>26</v>
      </c>
      <c r="G5" s="141">
        <v>842</v>
      </c>
      <c r="H5" s="43" t="s">
        <v>25</v>
      </c>
      <c r="I5" s="142" t="s">
        <v>71</v>
      </c>
    </row>
    <row r="6" spans="1:27" x14ac:dyDescent="0.25">
      <c r="B6" s="66">
        <v>4</v>
      </c>
      <c r="C6" s="76">
        <v>41426</v>
      </c>
      <c r="D6" s="66" t="s">
        <v>72</v>
      </c>
      <c r="E6" s="144">
        <v>331</v>
      </c>
      <c r="F6" s="66" t="s">
        <v>74</v>
      </c>
      <c r="G6" s="144">
        <v>780</v>
      </c>
      <c r="H6" s="84" t="s">
        <v>54</v>
      </c>
      <c r="I6" s="155" t="s">
        <v>54</v>
      </c>
    </row>
    <row r="7" spans="1:27" x14ac:dyDescent="0.25">
      <c r="B7" s="66">
        <v>5</v>
      </c>
      <c r="C7" s="76">
        <v>41433</v>
      </c>
      <c r="D7" s="66" t="s">
        <v>76</v>
      </c>
      <c r="E7" s="144">
        <v>321.5</v>
      </c>
      <c r="F7" s="66" t="s">
        <v>73</v>
      </c>
      <c r="G7" s="144">
        <v>917</v>
      </c>
      <c r="H7" s="84" t="s">
        <v>54</v>
      </c>
      <c r="I7" s="155" t="s">
        <v>54</v>
      </c>
    </row>
    <row r="8" spans="1:27" x14ac:dyDescent="0.25">
      <c r="B8" s="66">
        <v>6</v>
      </c>
      <c r="C8" s="76">
        <v>41440</v>
      </c>
      <c r="D8" s="66" t="s">
        <v>77</v>
      </c>
      <c r="E8" s="144">
        <v>380.5</v>
      </c>
      <c r="F8" s="66" t="s">
        <v>78</v>
      </c>
      <c r="G8" s="144">
        <v>860</v>
      </c>
      <c r="H8" s="84" t="s">
        <v>78</v>
      </c>
      <c r="I8" s="155" t="s">
        <v>71</v>
      </c>
    </row>
    <row r="9" spans="1:27" x14ac:dyDescent="0.25">
      <c r="B9" s="66">
        <v>7</v>
      </c>
      <c r="C9" s="76">
        <v>41447</v>
      </c>
      <c r="D9" s="66" t="s">
        <v>76</v>
      </c>
      <c r="E9" s="144">
        <v>367.5</v>
      </c>
      <c r="F9" s="66" t="s">
        <v>25</v>
      </c>
      <c r="G9" s="144">
        <v>713</v>
      </c>
      <c r="H9" s="84" t="s">
        <v>25</v>
      </c>
      <c r="I9" s="155" t="s">
        <v>81</v>
      </c>
    </row>
    <row r="10" spans="1:27" ht="15.75" thickBot="1" x14ac:dyDescent="0.3">
      <c r="B10" s="67">
        <v>8</v>
      </c>
      <c r="C10" s="77">
        <v>41454</v>
      </c>
      <c r="D10" s="67" t="s">
        <v>77</v>
      </c>
      <c r="E10" s="145">
        <v>394</v>
      </c>
      <c r="F10" s="67" t="s">
        <v>79</v>
      </c>
      <c r="G10" s="145">
        <v>1375</v>
      </c>
      <c r="H10" s="184" t="s">
        <v>82</v>
      </c>
      <c r="I10" s="156" t="s">
        <v>83</v>
      </c>
    </row>
    <row r="11" spans="1:27" s="41" customFormat="1" ht="15.75" thickBot="1" x14ac:dyDescent="0.3">
      <c r="A11" s="350"/>
      <c r="B11" s="72"/>
      <c r="C11" s="78" t="s">
        <v>51</v>
      </c>
      <c r="D11" s="72" t="s">
        <v>77</v>
      </c>
      <c r="E11" s="146">
        <v>864.5</v>
      </c>
      <c r="F11" s="176" t="s">
        <v>74</v>
      </c>
      <c r="G11" s="146">
        <v>3861.5</v>
      </c>
      <c r="H11" s="86" t="s">
        <v>54</v>
      </c>
      <c r="I11" s="157" t="s">
        <v>54</v>
      </c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</row>
    <row r="12" spans="1:27" x14ac:dyDescent="0.25">
      <c r="B12" s="71">
        <v>9</v>
      </c>
      <c r="C12" s="79">
        <v>41461</v>
      </c>
      <c r="D12" s="71" t="s">
        <v>84</v>
      </c>
      <c r="E12" s="147">
        <v>383</v>
      </c>
      <c r="F12" s="71" t="s">
        <v>80</v>
      </c>
      <c r="G12" s="147">
        <v>1067.5</v>
      </c>
      <c r="H12" s="193" t="s">
        <v>86</v>
      </c>
      <c r="I12" s="158" t="s">
        <v>81</v>
      </c>
    </row>
    <row r="13" spans="1:27" x14ac:dyDescent="0.25">
      <c r="B13" s="65">
        <v>10</v>
      </c>
      <c r="C13" s="75">
        <v>41468</v>
      </c>
      <c r="D13" s="65" t="s">
        <v>85</v>
      </c>
      <c r="E13" s="141">
        <v>327</v>
      </c>
      <c r="F13" s="65" t="s">
        <v>78</v>
      </c>
      <c r="G13" s="141">
        <v>947</v>
      </c>
      <c r="H13" s="105" t="s">
        <v>87</v>
      </c>
      <c r="I13" s="142" t="s">
        <v>81</v>
      </c>
    </row>
    <row r="14" spans="1:27" x14ac:dyDescent="0.25">
      <c r="B14" s="65">
        <v>11</v>
      </c>
      <c r="C14" s="75">
        <v>41475</v>
      </c>
      <c r="D14" s="65" t="s">
        <v>77</v>
      </c>
      <c r="E14" s="141">
        <v>389.5</v>
      </c>
      <c r="F14" s="65" t="s">
        <v>80</v>
      </c>
      <c r="G14" s="141">
        <v>1188</v>
      </c>
      <c r="H14" s="43" t="s">
        <v>88</v>
      </c>
      <c r="I14" s="142" t="s">
        <v>71</v>
      </c>
    </row>
    <row r="15" spans="1:27" ht="15.75" thickBot="1" x14ac:dyDescent="0.3">
      <c r="B15" s="69">
        <v>12</v>
      </c>
      <c r="C15" s="80">
        <v>41482</v>
      </c>
      <c r="D15" s="69" t="s">
        <v>89</v>
      </c>
      <c r="E15" s="148">
        <v>144</v>
      </c>
      <c r="F15" s="69" t="s">
        <v>91</v>
      </c>
      <c r="G15" s="148">
        <v>454</v>
      </c>
      <c r="H15" s="87" t="s">
        <v>92</v>
      </c>
      <c r="I15" s="159" t="s">
        <v>93</v>
      </c>
    </row>
    <row r="16" spans="1:27" s="41" customFormat="1" ht="15.75" thickBot="1" x14ac:dyDescent="0.3">
      <c r="A16" s="350"/>
      <c r="B16" s="73"/>
      <c r="C16" s="81" t="s">
        <v>52</v>
      </c>
      <c r="D16" s="73" t="s">
        <v>77</v>
      </c>
      <c r="E16" s="149">
        <v>568.5</v>
      </c>
      <c r="F16" s="73" t="s">
        <v>80</v>
      </c>
      <c r="G16" s="149">
        <v>2970.5</v>
      </c>
      <c r="H16" s="88" t="s">
        <v>54</v>
      </c>
      <c r="I16" s="160" t="s">
        <v>54</v>
      </c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</row>
    <row r="17" spans="1:27" x14ac:dyDescent="0.25">
      <c r="B17" s="70">
        <v>13</v>
      </c>
      <c r="C17" s="82">
        <v>41489</v>
      </c>
      <c r="D17" s="70" t="s">
        <v>94</v>
      </c>
      <c r="E17" s="150">
        <v>400.5</v>
      </c>
      <c r="F17" s="70" t="s">
        <v>74</v>
      </c>
      <c r="G17" s="150">
        <v>1171.5</v>
      </c>
      <c r="H17" s="223" t="s">
        <v>95</v>
      </c>
      <c r="I17" s="161" t="s">
        <v>96</v>
      </c>
    </row>
    <row r="18" spans="1:27" x14ac:dyDescent="0.25">
      <c r="B18" s="66">
        <v>14</v>
      </c>
      <c r="C18" s="76">
        <v>41496</v>
      </c>
      <c r="D18" s="66" t="s">
        <v>94</v>
      </c>
      <c r="E18" s="144">
        <v>394.5</v>
      </c>
      <c r="F18" s="66" t="s">
        <v>74</v>
      </c>
      <c r="G18" s="144">
        <v>1210.5</v>
      </c>
      <c r="H18" s="84" t="s">
        <v>97</v>
      </c>
      <c r="I18" s="155" t="s">
        <v>71</v>
      </c>
    </row>
    <row r="19" spans="1:27" x14ac:dyDescent="0.25">
      <c r="B19" s="66">
        <v>15</v>
      </c>
      <c r="C19" s="76">
        <v>41503</v>
      </c>
      <c r="D19" s="66" t="s">
        <v>94</v>
      </c>
      <c r="E19" s="144">
        <v>461</v>
      </c>
      <c r="F19" s="66" t="s">
        <v>79</v>
      </c>
      <c r="G19" s="144">
        <v>1410.5</v>
      </c>
      <c r="H19" s="84" t="s">
        <v>98</v>
      </c>
      <c r="I19" s="155" t="s">
        <v>96</v>
      </c>
    </row>
    <row r="20" spans="1:27" x14ac:dyDescent="0.25">
      <c r="B20" s="66">
        <v>16</v>
      </c>
      <c r="C20" s="76">
        <v>41510</v>
      </c>
      <c r="D20" s="66" t="s">
        <v>54</v>
      </c>
      <c r="E20" s="144" t="s">
        <v>54</v>
      </c>
      <c r="F20" s="66" t="s">
        <v>54</v>
      </c>
      <c r="G20" s="144" t="s">
        <v>54</v>
      </c>
      <c r="H20" s="84" t="s">
        <v>54</v>
      </c>
      <c r="I20" s="155" t="s">
        <v>54</v>
      </c>
    </row>
    <row r="21" spans="1:27" ht="15.75" thickBot="1" x14ac:dyDescent="0.3">
      <c r="B21" s="67">
        <v>17</v>
      </c>
      <c r="C21" s="77">
        <v>41517</v>
      </c>
      <c r="D21" s="67" t="s">
        <v>100</v>
      </c>
      <c r="E21" s="145">
        <v>487</v>
      </c>
      <c r="F21" s="66" t="s">
        <v>74</v>
      </c>
      <c r="G21" s="145">
        <v>1595</v>
      </c>
      <c r="H21" s="85" t="s">
        <v>97</v>
      </c>
      <c r="I21" s="156" t="s">
        <v>71</v>
      </c>
    </row>
    <row r="22" spans="1:27" s="41" customFormat="1" ht="15.75" thickBot="1" x14ac:dyDescent="0.3">
      <c r="A22" s="350"/>
      <c r="B22" s="72"/>
      <c r="C22" s="78" t="s">
        <v>53</v>
      </c>
      <c r="D22" s="72" t="s">
        <v>94</v>
      </c>
      <c r="E22" s="146">
        <v>1651.5</v>
      </c>
      <c r="F22" s="176" t="s">
        <v>74</v>
      </c>
      <c r="G22" s="146">
        <v>4970</v>
      </c>
      <c r="H22" s="86" t="s">
        <v>54</v>
      </c>
      <c r="I22" s="157" t="s">
        <v>54</v>
      </c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</row>
    <row r="23" spans="1:27" ht="15.75" thickBot="1" x14ac:dyDescent="0.3">
      <c r="B23" s="68">
        <v>18</v>
      </c>
      <c r="C23" s="83">
        <v>41524</v>
      </c>
      <c r="D23" s="68" t="s">
        <v>94</v>
      </c>
      <c r="E23" s="151">
        <v>500</v>
      </c>
      <c r="F23" s="68" t="s">
        <v>28</v>
      </c>
      <c r="G23" s="151">
        <v>2022</v>
      </c>
      <c r="H23" s="89" t="s">
        <v>282</v>
      </c>
      <c r="I23" s="162" t="s">
        <v>93</v>
      </c>
    </row>
    <row r="24" spans="1:27" s="351" customFormat="1" x14ac:dyDescent="0.25">
      <c r="E24" s="357"/>
      <c r="G24" s="357"/>
      <c r="I24" s="361"/>
    </row>
    <row r="25" spans="1:27" s="351" customFormat="1" x14ac:dyDescent="0.25">
      <c r="E25" s="357"/>
      <c r="G25" s="357"/>
      <c r="I25" s="361"/>
    </row>
    <row r="26" spans="1:27" s="351" customFormat="1" x14ac:dyDescent="0.25">
      <c r="E26" s="357"/>
      <c r="G26" s="357"/>
      <c r="I26" s="361"/>
    </row>
    <row r="27" spans="1:27" s="351" customFormat="1" x14ac:dyDescent="0.25">
      <c r="E27" s="357"/>
      <c r="G27" s="357"/>
      <c r="I27" s="361"/>
    </row>
    <row r="28" spans="1:27" s="351" customFormat="1" x14ac:dyDescent="0.25">
      <c r="E28" s="357"/>
      <c r="G28" s="357"/>
      <c r="I28" s="361"/>
    </row>
    <row r="29" spans="1:27" s="351" customFormat="1" x14ac:dyDescent="0.25">
      <c r="E29" s="357"/>
      <c r="G29" s="357"/>
      <c r="I29" s="361"/>
    </row>
    <row r="30" spans="1:27" s="351" customFormat="1" x14ac:dyDescent="0.25">
      <c r="E30" s="357"/>
      <c r="G30" s="357"/>
      <c r="I30" s="361"/>
    </row>
    <row r="31" spans="1:27" s="351" customFormat="1" x14ac:dyDescent="0.25">
      <c r="E31" s="357"/>
      <c r="G31" s="357"/>
      <c r="I31" s="361"/>
    </row>
    <row r="32" spans="1:27" s="351" customFormat="1" x14ac:dyDescent="0.25">
      <c r="E32" s="357"/>
      <c r="G32" s="357"/>
      <c r="I32" s="361"/>
    </row>
    <row r="33" spans="5:9" s="351" customFormat="1" x14ac:dyDescent="0.25">
      <c r="E33" s="357"/>
      <c r="G33" s="357"/>
      <c r="I33" s="361"/>
    </row>
    <row r="34" spans="5:9" s="351" customFormat="1" x14ac:dyDescent="0.25">
      <c r="E34" s="357"/>
      <c r="G34" s="357"/>
      <c r="I34" s="361"/>
    </row>
    <row r="35" spans="5:9" s="351" customFormat="1" x14ac:dyDescent="0.25">
      <c r="E35" s="357"/>
      <c r="G35" s="357"/>
      <c r="I35" s="361"/>
    </row>
    <row r="36" spans="5:9" s="351" customFormat="1" x14ac:dyDescent="0.25">
      <c r="E36" s="357"/>
      <c r="G36" s="357"/>
      <c r="I36" s="361"/>
    </row>
    <row r="37" spans="5:9" s="351" customFormat="1" x14ac:dyDescent="0.25">
      <c r="E37" s="357"/>
      <c r="G37" s="357"/>
      <c r="I37" s="361"/>
    </row>
    <row r="38" spans="5:9" s="351" customFormat="1" x14ac:dyDescent="0.25">
      <c r="E38" s="357"/>
      <c r="G38" s="357"/>
      <c r="I38" s="361"/>
    </row>
    <row r="39" spans="5:9" s="351" customFormat="1" x14ac:dyDescent="0.25">
      <c r="E39" s="357"/>
      <c r="G39" s="357"/>
      <c r="I39" s="361"/>
    </row>
    <row r="40" spans="5:9" s="351" customFormat="1" x14ac:dyDescent="0.25">
      <c r="E40" s="357"/>
      <c r="G40" s="357"/>
      <c r="I40" s="361"/>
    </row>
    <row r="41" spans="5:9" s="351" customFormat="1" x14ac:dyDescent="0.25">
      <c r="E41" s="357"/>
      <c r="G41" s="357"/>
      <c r="I41" s="361"/>
    </row>
    <row r="42" spans="5:9" s="351" customFormat="1" x14ac:dyDescent="0.25">
      <c r="E42" s="357"/>
      <c r="G42" s="357"/>
      <c r="I42" s="361"/>
    </row>
    <row r="43" spans="5:9" s="351" customFormat="1" x14ac:dyDescent="0.25">
      <c r="E43" s="357"/>
      <c r="G43" s="357"/>
      <c r="I43" s="361"/>
    </row>
    <row r="44" spans="5:9" s="351" customFormat="1" x14ac:dyDescent="0.25">
      <c r="E44" s="357"/>
      <c r="G44" s="357"/>
      <c r="I44" s="361"/>
    </row>
    <row r="45" spans="5:9" s="351" customFormat="1" x14ac:dyDescent="0.25">
      <c r="E45" s="357"/>
      <c r="G45" s="357"/>
      <c r="I45" s="361"/>
    </row>
    <row r="46" spans="5:9" s="351" customFormat="1" x14ac:dyDescent="0.25">
      <c r="E46" s="357"/>
      <c r="G46" s="357"/>
      <c r="I46" s="361"/>
    </row>
    <row r="47" spans="5:9" s="351" customFormat="1" x14ac:dyDescent="0.25">
      <c r="E47" s="357"/>
      <c r="G47" s="357"/>
      <c r="I47" s="361"/>
    </row>
    <row r="48" spans="5:9" s="351" customFormat="1" x14ac:dyDescent="0.25">
      <c r="E48" s="357"/>
      <c r="G48" s="357"/>
      <c r="I48" s="361"/>
    </row>
    <row r="49" spans="5:9" s="351" customFormat="1" x14ac:dyDescent="0.25">
      <c r="E49" s="357"/>
      <c r="G49" s="357"/>
      <c r="I49" s="361"/>
    </row>
    <row r="50" spans="5:9" s="351" customFormat="1" x14ac:dyDescent="0.25">
      <c r="E50" s="357"/>
      <c r="G50" s="357"/>
      <c r="I50" s="361"/>
    </row>
    <row r="51" spans="5:9" s="351" customFormat="1" x14ac:dyDescent="0.25">
      <c r="E51" s="357"/>
      <c r="G51" s="357"/>
      <c r="I51" s="361"/>
    </row>
    <row r="52" spans="5:9" s="351" customFormat="1" x14ac:dyDescent="0.25">
      <c r="E52" s="357"/>
      <c r="G52" s="357"/>
      <c r="I52" s="361"/>
    </row>
    <row r="53" spans="5:9" s="351" customFormat="1" x14ac:dyDescent="0.25">
      <c r="E53" s="357"/>
      <c r="G53" s="357"/>
      <c r="I53" s="361"/>
    </row>
    <row r="54" spans="5:9" s="351" customFormat="1" x14ac:dyDescent="0.25">
      <c r="E54" s="357"/>
      <c r="G54" s="357"/>
      <c r="I54" s="361"/>
    </row>
    <row r="55" spans="5:9" s="351" customFormat="1" x14ac:dyDescent="0.25">
      <c r="E55" s="357"/>
      <c r="G55" s="357"/>
      <c r="I55" s="361"/>
    </row>
    <row r="56" spans="5:9" s="351" customFormat="1" x14ac:dyDescent="0.25">
      <c r="E56" s="357"/>
      <c r="G56" s="357"/>
      <c r="I56" s="361"/>
    </row>
    <row r="57" spans="5:9" s="351" customFormat="1" x14ac:dyDescent="0.25">
      <c r="E57" s="357"/>
      <c r="G57" s="357"/>
      <c r="I57" s="361"/>
    </row>
    <row r="58" spans="5:9" s="351" customFormat="1" x14ac:dyDescent="0.25">
      <c r="E58" s="357"/>
      <c r="G58" s="357"/>
      <c r="I58" s="361"/>
    </row>
    <row r="59" spans="5:9" s="351" customFormat="1" x14ac:dyDescent="0.25">
      <c r="E59" s="357"/>
      <c r="G59" s="357"/>
      <c r="I59" s="361"/>
    </row>
    <row r="60" spans="5:9" s="351" customFormat="1" x14ac:dyDescent="0.25">
      <c r="E60" s="357"/>
      <c r="G60" s="357"/>
      <c r="I60" s="361"/>
    </row>
    <row r="61" spans="5:9" s="351" customFormat="1" x14ac:dyDescent="0.25">
      <c r="E61" s="357"/>
      <c r="G61" s="357"/>
      <c r="I61" s="361"/>
    </row>
    <row r="62" spans="5:9" s="351" customFormat="1" x14ac:dyDescent="0.25">
      <c r="E62" s="357"/>
      <c r="G62" s="357"/>
      <c r="I62" s="361"/>
    </row>
    <row r="63" spans="5:9" s="351" customFormat="1" x14ac:dyDescent="0.25">
      <c r="E63" s="357"/>
      <c r="G63" s="357"/>
      <c r="I63" s="361"/>
    </row>
    <row r="64" spans="5:9" s="351" customFormat="1" x14ac:dyDescent="0.25">
      <c r="E64" s="357"/>
      <c r="G64" s="357"/>
      <c r="I64" s="361"/>
    </row>
    <row r="65" spans="5:9" s="351" customFormat="1" x14ac:dyDescent="0.25">
      <c r="E65" s="357"/>
      <c r="G65" s="357"/>
      <c r="I65" s="361"/>
    </row>
    <row r="66" spans="5:9" s="351" customFormat="1" x14ac:dyDescent="0.25">
      <c r="E66" s="357"/>
      <c r="G66" s="357"/>
      <c r="I66" s="361"/>
    </row>
    <row r="67" spans="5:9" s="351" customFormat="1" x14ac:dyDescent="0.25">
      <c r="E67" s="357"/>
      <c r="G67" s="357"/>
      <c r="I67" s="361"/>
    </row>
    <row r="68" spans="5:9" s="351" customFormat="1" x14ac:dyDescent="0.25">
      <c r="E68" s="357"/>
      <c r="G68" s="357"/>
      <c r="I68" s="361"/>
    </row>
  </sheetData>
  <mergeCells count="3"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I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0"/>
  <sheetViews>
    <sheetView workbookViewId="0">
      <selection activeCell="A17" sqref="A17"/>
    </sheetView>
  </sheetViews>
  <sheetFormatPr defaultRowHeight="15" x14ac:dyDescent="0.25"/>
  <cols>
    <col min="1" max="1" width="16.7109375" bestFit="1" customWidth="1"/>
    <col min="2" max="2" width="19.7109375" bestFit="1" customWidth="1"/>
    <col min="3" max="3" width="12.5703125" bestFit="1" customWidth="1"/>
    <col min="4" max="4" width="12.140625" bestFit="1" customWidth="1"/>
    <col min="5" max="5" width="16.7109375" bestFit="1" customWidth="1"/>
    <col min="6" max="6" width="10" bestFit="1" customWidth="1"/>
    <col min="7" max="7" width="9.28515625" bestFit="1" customWidth="1"/>
    <col min="8" max="8" width="12.140625" bestFit="1" customWidth="1"/>
    <col min="9" max="9" width="16.7109375" bestFit="1" customWidth="1"/>
    <col min="10" max="10" width="22.7109375" bestFit="1" customWidth="1"/>
    <col min="11" max="11" width="12.5703125" bestFit="1" customWidth="1"/>
    <col min="12" max="12" width="12.140625" bestFit="1" customWidth="1"/>
    <col min="13" max="13" width="6.7109375" bestFit="1" customWidth="1"/>
    <col min="14" max="14" width="11.140625" bestFit="1" customWidth="1"/>
    <col min="15" max="15" width="4.42578125" customWidth="1"/>
    <col min="16" max="16" width="9.140625" customWidth="1"/>
  </cols>
  <sheetData>
    <row r="1" spans="5:11" s="315" customFormat="1" x14ac:dyDescent="0.25"/>
    <row r="2" spans="5:11" s="315" customFormat="1" x14ac:dyDescent="0.25"/>
    <row r="3" spans="5:11" s="315" customFormat="1" x14ac:dyDescent="0.25">
      <c r="E3" s="376" t="s">
        <v>281</v>
      </c>
      <c r="F3" s="376"/>
      <c r="G3" s="376"/>
      <c r="H3" s="376"/>
      <c r="I3" s="376"/>
      <c r="J3" s="376"/>
      <c r="K3" s="376"/>
    </row>
    <row r="4" spans="5:11" s="315" customFormat="1" ht="15.75" thickBot="1" x14ac:dyDescent="0.3">
      <c r="E4" s="377"/>
      <c r="F4" s="377"/>
      <c r="G4" s="377"/>
      <c r="H4" s="377"/>
      <c r="I4" s="377"/>
      <c r="J4" s="377"/>
      <c r="K4" s="377"/>
    </row>
    <row r="5" spans="5:11" x14ac:dyDescent="0.25">
      <c r="E5" s="243" t="s">
        <v>3</v>
      </c>
      <c r="F5" s="244" t="s">
        <v>260</v>
      </c>
      <c r="G5" s="244"/>
      <c r="H5" s="244"/>
      <c r="I5" s="247"/>
      <c r="J5" s="247"/>
      <c r="K5" s="245"/>
    </row>
    <row r="6" spans="5:11" x14ac:dyDescent="0.25">
      <c r="E6" s="246" t="s">
        <v>4</v>
      </c>
      <c r="F6" s="235" t="s">
        <v>261</v>
      </c>
      <c r="G6" s="235"/>
      <c r="H6" s="236" t="s">
        <v>24</v>
      </c>
      <c r="I6" s="249" t="s">
        <v>11</v>
      </c>
      <c r="J6" s="249" t="s">
        <v>256</v>
      </c>
      <c r="K6" s="239"/>
    </row>
    <row r="7" spans="5:11" x14ac:dyDescent="0.25">
      <c r="E7" s="246" t="s">
        <v>112</v>
      </c>
      <c r="F7" s="332" t="s">
        <v>108</v>
      </c>
      <c r="G7" s="332" t="s">
        <v>142</v>
      </c>
      <c r="H7" s="332" t="s">
        <v>112</v>
      </c>
      <c r="I7" s="333">
        <v>6</v>
      </c>
      <c r="J7" s="329">
        <v>3616.5</v>
      </c>
      <c r="K7" s="239"/>
    </row>
    <row r="8" spans="5:11" x14ac:dyDescent="0.25">
      <c r="E8" s="246" t="s">
        <v>112</v>
      </c>
      <c r="F8" s="237" t="s">
        <v>135</v>
      </c>
      <c r="G8" s="237" t="s">
        <v>136</v>
      </c>
      <c r="H8" s="237" t="s">
        <v>112</v>
      </c>
      <c r="I8" s="333">
        <v>7</v>
      </c>
      <c r="J8" s="248">
        <v>2429.5</v>
      </c>
      <c r="K8" s="239"/>
    </row>
    <row r="9" spans="5:11" x14ac:dyDescent="0.25">
      <c r="E9" s="246" t="s">
        <v>112</v>
      </c>
      <c r="F9" s="332" t="s">
        <v>148</v>
      </c>
      <c r="G9" s="332" t="s">
        <v>149</v>
      </c>
      <c r="H9" s="332" t="s">
        <v>112</v>
      </c>
      <c r="I9" s="294">
        <v>9</v>
      </c>
      <c r="J9" s="329">
        <v>1203</v>
      </c>
      <c r="K9" s="239"/>
    </row>
    <row r="10" spans="5:11" x14ac:dyDescent="0.25">
      <c r="E10" s="246" t="s">
        <v>112</v>
      </c>
      <c r="F10" s="332" t="s">
        <v>164</v>
      </c>
      <c r="G10" s="332" t="s">
        <v>165</v>
      </c>
      <c r="H10" s="332" t="s">
        <v>112</v>
      </c>
      <c r="I10" s="294">
        <v>6</v>
      </c>
      <c r="J10" s="329">
        <v>810</v>
      </c>
      <c r="K10" s="239"/>
    </row>
    <row r="11" spans="5:11" x14ac:dyDescent="0.25">
      <c r="E11" s="246" t="s">
        <v>112</v>
      </c>
      <c r="F11" s="332" t="s">
        <v>128</v>
      </c>
      <c r="G11" s="332" t="s">
        <v>133</v>
      </c>
      <c r="H11" s="332" t="s">
        <v>112</v>
      </c>
      <c r="I11" s="294">
        <v>6</v>
      </c>
      <c r="J11" s="329">
        <v>825</v>
      </c>
      <c r="K11" s="239"/>
    </row>
    <row r="12" spans="5:11" x14ac:dyDescent="0.25">
      <c r="E12" s="246" t="s">
        <v>257</v>
      </c>
      <c r="F12" s="332" t="s">
        <v>108</v>
      </c>
      <c r="G12" s="332" t="s">
        <v>158</v>
      </c>
      <c r="H12" s="332" t="s">
        <v>107</v>
      </c>
      <c r="I12" s="333">
        <v>6</v>
      </c>
      <c r="J12" s="329">
        <v>873</v>
      </c>
      <c r="K12" s="239"/>
    </row>
    <row r="13" spans="5:11" x14ac:dyDescent="0.25">
      <c r="E13" s="246" t="s">
        <v>116</v>
      </c>
      <c r="F13" s="237" t="s">
        <v>172</v>
      </c>
      <c r="G13" s="237" t="s">
        <v>173</v>
      </c>
      <c r="H13" s="237" t="s">
        <v>116</v>
      </c>
      <c r="I13" s="333">
        <v>7</v>
      </c>
      <c r="J13" s="248">
        <v>1894</v>
      </c>
      <c r="K13" s="239"/>
    </row>
    <row r="14" spans="5:11" x14ac:dyDescent="0.25">
      <c r="E14" s="246" t="s">
        <v>258</v>
      </c>
      <c r="F14" s="237" t="s">
        <v>128</v>
      </c>
      <c r="G14" s="237" t="s">
        <v>162</v>
      </c>
      <c r="H14" s="332" t="s">
        <v>116</v>
      </c>
      <c r="I14" s="333">
        <v>6</v>
      </c>
      <c r="J14" s="248">
        <v>1961.5</v>
      </c>
      <c r="K14" s="239"/>
    </row>
    <row r="15" spans="5:11" x14ac:dyDescent="0.25">
      <c r="E15" s="246" t="s">
        <v>104</v>
      </c>
      <c r="F15" s="332" t="s">
        <v>121</v>
      </c>
      <c r="G15" s="332" t="s">
        <v>159</v>
      </c>
      <c r="H15" s="332" t="s">
        <v>104</v>
      </c>
      <c r="I15" s="333">
        <v>5</v>
      </c>
      <c r="J15" s="329">
        <v>1764</v>
      </c>
      <c r="K15" s="239"/>
    </row>
    <row r="16" spans="5:11" x14ac:dyDescent="0.25">
      <c r="E16" s="246" t="s">
        <v>104</v>
      </c>
      <c r="F16" s="332" t="s">
        <v>110</v>
      </c>
      <c r="G16" s="332" t="s">
        <v>181</v>
      </c>
      <c r="H16" s="332" t="s">
        <v>104</v>
      </c>
      <c r="I16" s="333">
        <v>6</v>
      </c>
      <c r="J16" s="329">
        <v>1264.5</v>
      </c>
      <c r="K16" s="239"/>
    </row>
    <row r="17" spans="1:15" x14ac:dyDescent="0.25">
      <c r="E17" s="246" t="s">
        <v>104</v>
      </c>
      <c r="F17" s="332" t="s">
        <v>117</v>
      </c>
      <c r="G17" s="332" t="s">
        <v>176</v>
      </c>
      <c r="H17" s="332" t="s">
        <v>104</v>
      </c>
      <c r="I17" s="333">
        <v>6</v>
      </c>
      <c r="J17" s="329">
        <v>1217.5</v>
      </c>
      <c r="K17" s="239"/>
    </row>
    <row r="18" spans="1:15" x14ac:dyDescent="0.25">
      <c r="E18" s="238"/>
      <c r="F18" s="235"/>
      <c r="G18" s="235"/>
      <c r="H18" s="236" t="s">
        <v>259</v>
      </c>
      <c r="I18" s="249">
        <f>SUM(I7:I17)</f>
        <v>70</v>
      </c>
      <c r="J18" s="249">
        <f>SUM(J7:J17)</f>
        <v>17858.5</v>
      </c>
      <c r="K18" s="239"/>
    </row>
    <row r="19" spans="1:15" ht="15.75" thickBot="1" x14ac:dyDescent="0.3">
      <c r="E19" s="240"/>
      <c r="F19" s="241"/>
      <c r="G19" s="241"/>
      <c r="H19" s="241"/>
      <c r="I19" s="250"/>
      <c r="J19" s="250"/>
      <c r="K19" s="242"/>
    </row>
    <row r="21" spans="1:15" ht="15.75" thickBot="1" x14ac:dyDescent="0.3"/>
    <row r="22" spans="1:15" x14ac:dyDescent="0.25">
      <c r="A22" s="262" t="s">
        <v>3</v>
      </c>
      <c r="B22" s="263" t="s">
        <v>206</v>
      </c>
      <c r="C22" s="263"/>
      <c r="D22" s="263"/>
      <c r="E22" s="266"/>
      <c r="F22" s="266"/>
      <c r="G22" s="264"/>
      <c r="H22" s="252"/>
      <c r="I22" s="262" t="s">
        <v>3</v>
      </c>
      <c r="J22" s="263" t="s">
        <v>208</v>
      </c>
      <c r="K22" s="263"/>
      <c r="L22" s="263"/>
      <c r="M22" s="266"/>
      <c r="N22" s="266"/>
      <c r="O22" s="264"/>
    </row>
    <row r="23" spans="1:15" x14ac:dyDescent="0.25">
      <c r="A23" s="265" t="s">
        <v>4</v>
      </c>
      <c r="B23" s="253" t="s">
        <v>207</v>
      </c>
      <c r="C23" s="253"/>
      <c r="D23" s="254" t="s">
        <v>24</v>
      </c>
      <c r="E23" s="268" t="s">
        <v>11</v>
      </c>
      <c r="F23" s="268" t="s">
        <v>256</v>
      </c>
      <c r="G23" s="258"/>
      <c r="H23" s="252"/>
      <c r="I23" s="265" t="s">
        <v>4</v>
      </c>
      <c r="J23" s="253" t="s">
        <v>209</v>
      </c>
      <c r="K23" s="253"/>
      <c r="L23" s="254" t="s">
        <v>24</v>
      </c>
      <c r="M23" s="268" t="s">
        <v>11</v>
      </c>
      <c r="N23" s="268" t="s">
        <v>256</v>
      </c>
      <c r="O23" s="258"/>
    </row>
    <row r="24" spans="1:15" x14ac:dyDescent="0.25">
      <c r="A24" s="265" t="s">
        <v>112</v>
      </c>
      <c r="B24" s="255" t="s">
        <v>110</v>
      </c>
      <c r="C24" s="255" t="s">
        <v>178</v>
      </c>
      <c r="D24" s="255" t="s">
        <v>112</v>
      </c>
      <c r="E24" s="269">
        <v>6</v>
      </c>
      <c r="F24" s="267">
        <v>604</v>
      </c>
      <c r="G24" s="258"/>
      <c r="H24" s="252"/>
      <c r="I24" s="265" t="s">
        <v>112</v>
      </c>
      <c r="J24" s="255" t="s">
        <v>110</v>
      </c>
      <c r="K24" s="255" t="s">
        <v>137</v>
      </c>
      <c r="L24" s="255" t="s">
        <v>112</v>
      </c>
      <c r="M24" s="269">
        <v>8</v>
      </c>
      <c r="N24" s="267">
        <v>178</v>
      </c>
      <c r="O24" s="258"/>
    </row>
    <row r="25" spans="1:15" x14ac:dyDescent="0.25">
      <c r="A25" s="265" t="s">
        <v>112</v>
      </c>
      <c r="B25" s="255" t="s">
        <v>164</v>
      </c>
      <c r="C25" s="255" t="s">
        <v>165</v>
      </c>
      <c r="D25" s="255" t="s">
        <v>112</v>
      </c>
      <c r="E25" s="269">
        <v>6</v>
      </c>
      <c r="F25" s="267">
        <v>810</v>
      </c>
      <c r="G25" s="258"/>
      <c r="H25" s="252"/>
      <c r="I25" s="265" t="s">
        <v>112</v>
      </c>
      <c r="J25" s="255" t="s">
        <v>110</v>
      </c>
      <c r="K25" s="255" t="s">
        <v>111</v>
      </c>
      <c r="L25" s="255" t="s">
        <v>112</v>
      </c>
      <c r="M25" s="269">
        <v>5</v>
      </c>
      <c r="N25" s="267">
        <v>262</v>
      </c>
      <c r="O25" s="258"/>
    </row>
    <row r="26" spans="1:15" x14ac:dyDescent="0.25">
      <c r="A26" s="265" t="s">
        <v>112</v>
      </c>
      <c r="B26" s="255" t="s">
        <v>128</v>
      </c>
      <c r="C26" s="255" t="s">
        <v>165</v>
      </c>
      <c r="D26" s="255" t="s">
        <v>112</v>
      </c>
      <c r="E26" s="269">
        <v>7</v>
      </c>
      <c r="F26" s="267">
        <v>741</v>
      </c>
      <c r="G26" s="258"/>
      <c r="H26" s="252"/>
      <c r="I26" s="265" t="s">
        <v>112</v>
      </c>
      <c r="J26" s="255" t="s">
        <v>128</v>
      </c>
      <c r="K26" s="255" t="s">
        <v>165</v>
      </c>
      <c r="L26" s="255" t="s">
        <v>112</v>
      </c>
      <c r="M26" s="269">
        <v>7</v>
      </c>
      <c r="N26" s="267">
        <v>741</v>
      </c>
      <c r="O26" s="258"/>
    </row>
    <row r="27" spans="1:15" x14ac:dyDescent="0.25">
      <c r="A27" s="265" t="s">
        <v>112</v>
      </c>
      <c r="B27" s="255" t="s">
        <v>102</v>
      </c>
      <c r="C27" s="255" t="s">
        <v>159</v>
      </c>
      <c r="D27" s="255" t="s">
        <v>112</v>
      </c>
      <c r="E27" s="269">
        <v>7</v>
      </c>
      <c r="F27" s="267">
        <v>627</v>
      </c>
      <c r="G27" s="258"/>
      <c r="H27" s="252"/>
      <c r="I27" s="265" t="s">
        <v>112</v>
      </c>
      <c r="J27" s="255" t="s">
        <v>119</v>
      </c>
      <c r="K27" s="255" t="s">
        <v>140</v>
      </c>
      <c r="L27" s="255" t="s">
        <v>112</v>
      </c>
      <c r="M27" s="269">
        <v>5</v>
      </c>
      <c r="N27" s="267">
        <v>440</v>
      </c>
      <c r="O27" s="258"/>
    </row>
    <row r="28" spans="1:15" x14ac:dyDescent="0.25">
      <c r="A28" s="265" t="s">
        <v>112</v>
      </c>
      <c r="B28" s="255" t="s">
        <v>135</v>
      </c>
      <c r="C28" s="255" t="s">
        <v>136</v>
      </c>
      <c r="D28" s="255" t="s">
        <v>112</v>
      </c>
      <c r="E28" s="269">
        <v>7</v>
      </c>
      <c r="F28" s="267">
        <v>2429.5</v>
      </c>
      <c r="G28" s="258"/>
      <c r="H28" s="252"/>
      <c r="I28" s="265" t="s">
        <v>112</v>
      </c>
      <c r="J28" s="255" t="s">
        <v>135</v>
      </c>
      <c r="K28" s="255" t="s">
        <v>136</v>
      </c>
      <c r="L28" s="255" t="s">
        <v>112</v>
      </c>
      <c r="M28" s="269">
        <v>7</v>
      </c>
      <c r="N28" s="267">
        <v>2429.5</v>
      </c>
      <c r="O28" s="258"/>
    </row>
    <row r="29" spans="1:15" x14ac:dyDescent="0.25">
      <c r="A29" s="265" t="s">
        <v>257</v>
      </c>
      <c r="B29" s="255" t="s">
        <v>108</v>
      </c>
      <c r="C29" s="255" t="s">
        <v>158</v>
      </c>
      <c r="D29" s="255" t="s">
        <v>107</v>
      </c>
      <c r="E29" s="269">
        <v>6</v>
      </c>
      <c r="F29" s="267">
        <v>873</v>
      </c>
      <c r="G29" s="258"/>
      <c r="H29" s="252"/>
      <c r="I29" s="265" t="s">
        <v>257</v>
      </c>
      <c r="J29" s="255" t="s">
        <v>108</v>
      </c>
      <c r="K29" s="255" t="s">
        <v>158</v>
      </c>
      <c r="L29" s="255" t="s">
        <v>107</v>
      </c>
      <c r="M29" s="269">
        <v>6</v>
      </c>
      <c r="N29" s="267">
        <v>873</v>
      </c>
      <c r="O29" s="258"/>
    </row>
    <row r="30" spans="1:15" x14ac:dyDescent="0.25">
      <c r="A30" s="265" t="s">
        <v>116</v>
      </c>
      <c r="B30" s="255" t="s">
        <v>172</v>
      </c>
      <c r="C30" s="255" t="s">
        <v>173</v>
      </c>
      <c r="D30" s="255" t="s">
        <v>116</v>
      </c>
      <c r="E30" s="269">
        <v>7</v>
      </c>
      <c r="F30" s="267">
        <v>1894</v>
      </c>
      <c r="G30" s="258"/>
      <c r="H30" s="252"/>
      <c r="I30" s="265" t="s">
        <v>116</v>
      </c>
      <c r="J30" s="255" t="s">
        <v>172</v>
      </c>
      <c r="K30" s="255" t="s">
        <v>173</v>
      </c>
      <c r="L30" s="255" t="s">
        <v>116</v>
      </c>
      <c r="M30" s="269">
        <v>7</v>
      </c>
      <c r="N30" s="267">
        <v>1894</v>
      </c>
      <c r="O30" s="258"/>
    </row>
    <row r="31" spans="1:15" x14ac:dyDescent="0.25">
      <c r="A31" s="265" t="s">
        <v>258</v>
      </c>
      <c r="B31" s="255" t="s">
        <v>121</v>
      </c>
      <c r="C31" s="255" t="s">
        <v>159</v>
      </c>
      <c r="D31" s="255" t="s">
        <v>104</v>
      </c>
      <c r="E31" s="269">
        <v>5</v>
      </c>
      <c r="F31" s="267">
        <v>1764</v>
      </c>
      <c r="G31" s="258"/>
      <c r="H31" s="252"/>
      <c r="I31" s="265" t="s">
        <v>258</v>
      </c>
      <c r="J31" s="255" t="s">
        <v>108</v>
      </c>
      <c r="K31" s="255" t="s">
        <v>143</v>
      </c>
      <c r="L31" s="255" t="s">
        <v>116</v>
      </c>
      <c r="M31" s="269">
        <v>7</v>
      </c>
      <c r="N31" s="267">
        <v>1244</v>
      </c>
      <c r="O31" s="258"/>
    </row>
    <row r="32" spans="1:15" x14ac:dyDescent="0.25">
      <c r="A32" s="265" t="s">
        <v>104</v>
      </c>
      <c r="B32" s="255" t="s">
        <v>121</v>
      </c>
      <c r="C32" s="255" t="s">
        <v>123</v>
      </c>
      <c r="D32" s="255" t="s">
        <v>104</v>
      </c>
      <c r="E32" s="269">
        <v>5</v>
      </c>
      <c r="F32" s="267">
        <v>833</v>
      </c>
      <c r="G32" s="258"/>
      <c r="H32" s="252"/>
      <c r="I32" s="265" t="s">
        <v>104</v>
      </c>
      <c r="J32" s="255" t="s">
        <v>146</v>
      </c>
      <c r="K32" s="255" t="s">
        <v>174</v>
      </c>
      <c r="L32" s="255" t="s">
        <v>104</v>
      </c>
      <c r="M32" s="269">
        <v>6</v>
      </c>
      <c r="N32" s="267">
        <v>769</v>
      </c>
      <c r="O32" s="258"/>
    </row>
    <row r="33" spans="1:15" x14ac:dyDescent="0.25">
      <c r="A33" s="265" t="s">
        <v>104</v>
      </c>
      <c r="B33" s="255" t="s">
        <v>110</v>
      </c>
      <c r="C33" s="255" t="s">
        <v>181</v>
      </c>
      <c r="D33" s="255" t="s">
        <v>104</v>
      </c>
      <c r="E33" s="269">
        <v>6</v>
      </c>
      <c r="F33" s="267">
        <v>1264.5</v>
      </c>
      <c r="G33" s="258"/>
      <c r="H33" s="252"/>
      <c r="I33" s="265" t="s">
        <v>104</v>
      </c>
      <c r="J33" s="255" t="s">
        <v>110</v>
      </c>
      <c r="K33" s="255" t="s">
        <v>181</v>
      </c>
      <c r="L33" s="255" t="s">
        <v>104</v>
      </c>
      <c r="M33" s="269">
        <v>6</v>
      </c>
      <c r="N33" s="267">
        <v>1264.5</v>
      </c>
      <c r="O33" s="258"/>
    </row>
    <row r="34" spans="1:15" x14ac:dyDescent="0.25">
      <c r="A34" s="265" t="s">
        <v>104</v>
      </c>
      <c r="B34" s="255" t="s">
        <v>119</v>
      </c>
      <c r="C34" s="255" t="s">
        <v>167</v>
      </c>
      <c r="D34" s="255" t="s">
        <v>104</v>
      </c>
      <c r="E34" s="269">
        <v>8</v>
      </c>
      <c r="F34" s="267">
        <v>757.5</v>
      </c>
      <c r="G34" s="258"/>
      <c r="H34" s="252"/>
      <c r="I34" s="265" t="s">
        <v>104</v>
      </c>
      <c r="J34" s="256" t="s">
        <v>108</v>
      </c>
      <c r="K34" s="256" t="s">
        <v>155</v>
      </c>
      <c r="L34" s="256" t="s">
        <v>104</v>
      </c>
      <c r="M34" s="267">
        <v>6</v>
      </c>
      <c r="N34" s="267">
        <v>336.5</v>
      </c>
      <c r="O34" s="258"/>
    </row>
    <row r="35" spans="1:15" x14ac:dyDescent="0.25">
      <c r="A35" s="257"/>
      <c r="B35" s="253"/>
      <c r="C35" s="253"/>
      <c r="D35" s="254" t="s">
        <v>259</v>
      </c>
      <c r="E35" s="268">
        <v>70</v>
      </c>
      <c r="F35" s="268">
        <v>12597.5</v>
      </c>
      <c r="G35" s="258"/>
      <c r="H35" s="252"/>
      <c r="I35" s="257"/>
      <c r="J35" s="253"/>
      <c r="K35" s="253"/>
      <c r="L35" s="254" t="s">
        <v>259</v>
      </c>
      <c r="M35" s="268">
        <v>70</v>
      </c>
      <c r="N35" s="268">
        <v>10431.5</v>
      </c>
      <c r="O35" s="258"/>
    </row>
    <row r="36" spans="1:15" ht="15.75" thickBot="1" x14ac:dyDescent="0.3">
      <c r="A36" s="259"/>
      <c r="B36" s="260"/>
      <c r="C36" s="260"/>
      <c r="D36" s="260"/>
      <c r="E36" s="270"/>
      <c r="F36" s="270"/>
      <c r="G36" s="261"/>
      <c r="H36" s="252"/>
      <c r="I36" s="259"/>
      <c r="J36" s="260"/>
      <c r="K36" s="260"/>
      <c r="L36" s="260"/>
      <c r="M36" s="270"/>
      <c r="N36" s="270"/>
      <c r="O36" s="261"/>
    </row>
    <row r="37" spans="1:15" ht="15.75" thickBot="1" x14ac:dyDescent="0.3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</row>
    <row r="38" spans="1:15" x14ac:dyDescent="0.25">
      <c r="A38" s="262" t="s">
        <v>3</v>
      </c>
      <c r="B38" s="263" t="s">
        <v>210</v>
      </c>
      <c r="C38" s="263"/>
      <c r="D38" s="263"/>
      <c r="E38" s="266"/>
      <c r="F38" s="266"/>
      <c r="G38" s="264"/>
      <c r="H38" s="252"/>
      <c r="I38" s="262" t="s">
        <v>3</v>
      </c>
      <c r="J38" s="263" t="s">
        <v>212</v>
      </c>
      <c r="K38" s="263"/>
      <c r="L38" s="263"/>
      <c r="M38" s="266"/>
      <c r="N38" s="266"/>
      <c r="O38" s="264"/>
    </row>
    <row r="39" spans="1:15" x14ac:dyDescent="0.25">
      <c r="A39" s="265" t="s">
        <v>4</v>
      </c>
      <c r="B39" s="253" t="s">
        <v>211</v>
      </c>
      <c r="C39" s="253"/>
      <c r="D39" s="254" t="s">
        <v>24</v>
      </c>
      <c r="E39" s="268" t="s">
        <v>11</v>
      </c>
      <c r="F39" s="268" t="s">
        <v>256</v>
      </c>
      <c r="G39" s="258"/>
      <c r="H39" s="252"/>
      <c r="I39" s="265" t="s">
        <v>4</v>
      </c>
      <c r="J39" s="253" t="s">
        <v>213</v>
      </c>
      <c r="K39" s="253"/>
      <c r="L39" s="254" t="s">
        <v>24</v>
      </c>
      <c r="M39" s="268" t="s">
        <v>11</v>
      </c>
      <c r="N39" s="268" t="s">
        <v>256</v>
      </c>
      <c r="O39" s="258"/>
    </row>
    <row r="40" spans="1:15" x14ac:dyDescent="0.25">
      <c r="A40" s="265" t="s">
        <v>112</v>
      </c>
      <c r="B40" s="255" t="s">
        <v>148</v>
      </c>
      <c r="C40" s="255" t="s">
        <v>149</v>
      </c>
      <c r="D40" s="255" t="s">
        <v>112</v>
      </c>
      <c r="E40" s="269">
        <v>9</v>
      </c>
      <c r="F40" s="267">
        <v>1203</v>
      </c>
      <c r="G40" s="258"/>
      <c r="H40" s="252"/>
      <c r="I40" s="265" t="s">
        <v>112</v>
      </c>
      <c r="J40" s="255" t="s">
        <v>121</v>
      </c>
      <c r="K40" s="255" t="s">
        <v>183</v>
      </c>
      <c r="L40" s="255" t="s">
        <v>112</v>
      </c>
      <c r="M40" s="269">
        <v>4</v>
      </c>
      <c r="N40" s="267">
        <v>378.5</v>
      </c>
      <c r="O40" s="258"/>
    </row>
    <row r="41" spans="1:15" x14ac:dyDescent="0.25">
      <c r="A41" s="265" t="s">
        <v>112</v>
      </c>
      <c r="B41" s="255" t="s">
        <v>102</v>
      </c>
      <c r="C41" s="255" t="s">
        <v>159</v>
      </c>
      <c r="D41" s="255" t="s">
        <v>112</v>
      </c>
      <c r="E41" s="269">
        <v>7</v>
      </c>
      <c r="F41" s="267">
        <v>322</v>
      </c>
      <c r="G41" s="258"/>
      <c r="H41" s="252"/>
      <c r="I41" s="265" t="s">
        <v>112</v>
      </c>
      <c r="J41" s="255" t="s">
        <v>108</v>
      </c>
      <c r="K41" s="255" t="s">
        <v>142</v>
      </c>
      <c r="L41" s="255" t="s">
        <v>112</v>
      </c>
      <c r="M41" s="269">
        <v>6</v>
      </c>
      <c r="N41" s="267">
        <v>3616.5</v>
      </c>
      <c r="O41" s="258"/>
    </row>
    <row r="42" spans="1:15" x14ac:dyDescent="0.25">
      <c r="A42" s="265" t="s">
        <v>112</v>
      </c>
      <c r="B42" s="255" t="s">
        <v>179</v>
      </c>
      <c r="C42" s="255" t="s">
        <v>180</v>
      </c>
      <c r="D42" s="255" t="s">
        <v>112</v>
      </c>
      <c r="E42" s="269">
        <v>5</v>
      </c>
      <c r="F42" s="267">
        <v>629.5</v>
      </c>
      <c r="G42" s="258"/>
      <c r="H42" s="252"/>
      <c r="I42" s="265" t="s">
        <v>112</v>
      </c>
      <c r="J42" s="255" t="s">
        <v>148</v>
      </c>
      <c r="K42" s="255" t="s">
        <v>149</v>
      </c>
      <c r="L42" s="255" t="s">
        <v>112</v>
      </c>
      <c r="M42" s="269">
        <v>9</v>
      </c>
      <c r="N42" s="267">
        <v>1203</v>
      </c>
      <c r="O42" s="258"/>
    </row>
    <row r="43" spans="1:15" x14ac:dyDescent="0.25">
      <c r="A43" s="265" t="s">
        <v>112</v>
      </c>
      <c r="B43" s="255" t="s">
        <v>119</v>
      </c>
      <c r="C43" s="255" t="s">
        <v>140</v>
      </c>
      <c r="D43" s="255" t="s">
        <v>112</v>
      </c>
      <c r="E43" s="269">
        <v>5</v>
      </c>
      <c r="F43" s="267">
        <v>440</v>
      </c>
      <c r="G43" s="258"/>
      <c r="H43" s="252"/>
      <c r="I43" s="265" t="s">
        <v>112</v>
      </c>
      <c r="J43" s="255" t="s">
        <v>164</v>
      </c>
      <c r="K43" s="255" t="s">
        <v>165</v>
      </c>
      <c r="L43" s="255" t="s">
        <v>112</v>
      </c>
      <c r="M43" s="269">
        <v>6</v>
      </c>
      <c r="N43" s="267">
        <v>810</v>
      </c>
      <c r="O43" s="258"/>
    </row>
    <row r="44" spans="1:15" x14ac:dyDescent="0.25">
      <c r="A44" s="265" t="s">
        <v>112</v>
      </c>
      <c r="B44" s="255" t="s">
        <v>102</v>
      </c>
      <c r="C44" s="255" t="s">
        <v>158</v>
      </c>
      <c r="D44" s="255" t="s">
        <v>112</v>
      </c>
      <c r="E44" s="269">
        <v>7</v>
      </c>
      <c r="F44" s="267">
        <v>480.5</v>
      </c>
      <c r="G44" s="258"/>
      <c r="H44" s="252"/>
      <c r="I44" s="265" t="s">
        <v>112</v>
      </c>
      <c r="J44" s="255" t="s">
        <v>108</v>
      </c>
      <c r="K44" s="255" t="s">
        <v>139</v>
      </c>
      <c r="L44" s="255" t="s">
        <v>112</v>
      </c>
      <c r="M44" s="269">
        <v>8</v>
      </c>
      <c r="N44" s="267">
        <v>388</v>
      </c>
      <c r="O44" s="258"/>
    </row>
    <row r="45" spans="1:15" x14ac:dyDescent="0.25">
      <c r="A45" s="265" t="s">
        <v>257</v>
      </c>
      <c r="B45" s="255" t="s">
        <v>125</v>
      </c>
      <c r="C45" s="255" t="s">
        <v>175</v>
      </c>
      <c r="D45" s="255" t="s">
        <v>107</v>
      </c>
      <c r="E45" s="269">
        <v>5</v>
      </c>
      <c r="F45" s="267">
        <v>319</v>
      </c>
      <c r="G45" s="258"/>
      <c r="H45" s="252"/>
      <c r="I45" s="265" t="s">
        <v>257</v>
      </c>
      <c r="J45" s="255" t="s">
        <v>108</v>
      </c>
      <c r="K45" s="255" t="s">
        <v>158</v>
      </c>
      <c r="L45" s="255" t="s">
        <v>107</v>
      </c>
      <c r="M45" s="269">
        <v>6</v>
      </c>
      <c r="N45" s="267">
        <v>873</v>
      </c>
      <c r="O45" s="258"/>
    </row>
    <row r="46" spans="1:15" x14ac:dyDescent="0.25">
      <c r="A46" s="265" t="s">
        <v>116</v>
      </c>
      <c r="B46" s="255" t="s">
        <v>172</v>
      </c>
      <c r="C46" s="255" t="s">
        <v>173</v>
      </c>
      <c r="D46" s="255" t="s">
        <v>116</v>
      </c>
      <c r="E46" s="269">
        <v>7</v>
      </c>
      <c r="F46" s="267">
        <v>1894</v>
      </c>
      <c r="G46" s="258"/>
      <c r="H46" s="252"/>
      <c r="I46" s="265" t="s">
        <v>116</v>
      </c>
      <c r="J46" s="256" t="s">
        <v>117</v>
      </c>
      <c r="K46" s="256" t="s">
        <v>161</v>
      </c>
      <c r="L46" s="256" t="s">
        <v>116</v>
      </c>
      <c r="M46" s="271">
        <v>8</v>
      </c>
      <c r="N46" s="267">
        <v>975.5</v>
      </c>
      <c r="O46" s="258"/>
    </row>
    <row r="47" spans="1:15" x14ac:dyDescent="0.25">
      <c r="A47" s="265" t="s">
        <v>258</v>
      </c>
      <c r="B47" s="255" t="s">
        <v>150</v>
      </c>
      <c r="C47" s="255" t="s">
        <v>149</v>
      </c>
      <c r="D47" s="255" t="s">
        <v>116</v>
      </c>
      <c r="E47" s="269">
        <v>7</v>
      </c>
      <c r="F47" s="267">
        <v>1178</v>
      </c>
      <c r="G47" s="258"/>
      <c r="H47" s="252"/>
      <c r="I47" s="265" t="s">
        <v>258</v>
      </c>
      <c r="J47" s="255" t="s">
        <v>172</v>
      </c>
      <c r="K47" s="255" t="s">
        <v>173</v>
      </c>
      <c r="L47" s="255" t="s">
        <v>116</v>
      </c>
      <c r="M47" s="269">
        <v>7</v>
      </c>
      <c r="N47" s="267">
        <v>1894</v>
      </c>
      <c r="O47" s="258"/>
    </row>
    <row r="48" spans="1:15" x14ac:dyDescent="0.25">
      <c r="A48" s="265" t="s">
        <v>104</v>
      </c>
      <c r="B48" s="255" t="s">
        <v>146</v>
      </c>
      <c r="C48" s="255" t="s">
        <v>174</v>
      </c>
      <c r="D48" s="255" t="s">
        <v>104</v>
      </c>
      <c r="E48" s="269">
        <v>6</v>
      </c>
      <c r="F48" s="267">
        <v>769</v>
      </c>
      <c r="G48" s="258"/>
      <c r="H48" s="252"/>
      <c r="I48" s="265" t="s">
        <v>104</v>
      </c>
      <c r="J48" s="255" t="s">
        <v>128</v>
      </c>
      <c r="K48" s="255" t="s">
        <v>134</v>
      </c>
      <c r="L48" s="255" t="s">
        <v>104</v>
      </c>
      <c r="M48" s="269">
        <v>6</v>
      </c>
      <c r="N48" s="267">
        <v>298.5</v>
      </c>
      <c r="O48" s="258"/>
    </row>
    <row r="49" spans="1:15" x14ac:dyDescent="0.25">
      <c r="A49" s="265" t="s">
        <v>104</v>
      </c>
      <c r="B49" s="255" t="s">
        <v>117</v>
      </c>
      <c r="C49" s="255" t="s">
        <v>176</v>
      </c>
      <c r="D49" s="255" t="s">
        <v>104</v>
      </c>
      <c r="E49" s="269">
        <v>6</v>
      </c>
      <c r="F49" s="267">
        <v>1217.5</v>
      </c>
      <c r="G49" s="258"/>
      <c r="H49" s="252"/>
      <c r="I49" s="265" t="s">
        <v>104</v>
      </c>
      <c r="J49" s="255" t="s">
        <v>121</v>
      </c>
      <c r="K49" s="255" t="s">
        <v>123</v>
      </c>
      <c r="L49" s="255" t="s">
        <v>104</v>
      </c>
      <c r="M49" s="269">
        <v>5</v>
      </c>
      <c r="N49" s="267">
        <v>833</v>
      </c>
      <c r="O49" s="258"/>
    </row>
    <row r="50" spans="1:15" x14ac:dyDescent="0.25">
      <c r="A50" s="265" t="s">
        <v>104</v>
      </c>
      <c r="B50" s="255" t="s">
        <v>121</v>
      </c>
      <c r="C50" s="255" t="s">
        <v>123</v>
      </c>
      <c r="D50" s="255" t="s">
        <v>104</v>
      </c>
      <c r="E50" s="269">
        <v>5</v>
      </c>
      <c r="F50" s="267">
        <v>833</v>
      </c>
      <c r="G50" s="258"/>
      <c r="H50" s="252"/>
      <c r="I50" s="265" t="s">
        <v>104</v>
      </c>
      <c r="J50" s="255" t="s">
        <v>145</v>
      </c>
      <c r="K50" s="255" t="s">
        <v>144</v>
      </c>
      <c r="L50" s="255" t="s">
        <v>104</v>
      </c>
      <c r="M50" s="269">
        <v>5</v>
      </c>
      <c r="N50" s="267">
        <v>651</v>
      </c>
      <c r="O50" s="258"/>
    </row>
    <row r="51" spans="1:15" x14ac:dyDescent="0.25">
      <c r="A51" s="257"/>
      <c r="B51" s="253"/>
      <c r="C51" s="253"/>
      <c r="D51" s="254" t="s">
        <v>259</v>
      </c>
      <c r="E51" s="268">
        <v>69</v>
      </c>
      <c r="F51" s="268">
        <v>9701.5</v>
      </c>
      <c r="G51" s="258"/>
      <c r="H51" s="252"/>
      <c r="I51" s="257"/>
      <c r="J51" s="253"/>
      <c r="K51" s="253"/>
      <c r="L51" s="254" t="s">
        <v>259</v>
      </c>
      <c r="M51" s="268">
        <v>70</v>
      </c>
      <c r="N51" s="268">
        <v>11921</v>
      </c>
      <c r="O51" s="258"/>
    </row>
    <row r="52" spans="1:15" s="252" customFormat="1" x14ac:dyDescent="0.25">
      <c r="A52" s="257"/>
      <c r="B52" s="253"/>
      <c r="C52" s="253"/>
      <c r="D52" s="254"/>
      <c r="E52" s="268"/>
      <c r="F52" s="268"/>
      <c r="G52" s="258"/>
      <c r="I52" s="257"/>
      <c r="J52" s="253"/>
      <c r="K52" s="253"/>
      <c r="L52" s="254"/>
      <c r="M52" s="268"/>
      <c r="N52" s="268"/>
      <c r="O52" s="258"/>
    </row>
    <row r="53" spans="1:15" s="252" customFormat="1" x14ac:dyDescent="0.25">
      <c r="A53" s="233">
        <v>41425</v>
      </c>
      <c r="B53" s="234" t="s">
        <v>267</v>
      </c>
      <c r="C53" s="251" t="s">
        <v>266</v>
      </c>
      <c r="D53" s="251">
        <v>94</v>
      </c>
      <c r="E53" s="234" t="s">
        <v>268</v>
      </c>
      <c r="F53" s="251" t="s">
        <v>210</v>
      </c>
      <c r="G53" s="258"/>
      <c r="I53" s="257"/>
      <c r="J53" s="253"/>
      <c r="K53" s="253"/>
      <c r="L53" s="254"/>
      <c r="M53" s="268"/>
      <c r="N53" s="268"/>
      <c r="O53" s="258"/>
    </row>
    <row r="54" spans="1:15" s="252" customFormat="1" x14ac:dyDescent="0.25">
      <c r="A54" s="233">
        <v>41438</v>
      </c>
      <c r="B54" s="234" t="s">
        <v>267</v>
      </c>
      <c r="C54" s="251" t="s">
        <v>269</v>
      </c>
      <c r="D54" s="251">
        <v>322</v>
      </c>
      <c r="E54" s="234" t="s">
        <v>268</v>
      </c>
      <c r="F54" s="251" t="s">
        <v>270</v>
      </c>
      <c r="G54" s="258"/>
      <c r="I54" s="257"/>
      <c r="J54" s="253"/>
      <c r="K54" s="253"/>
      <c r="L54" s="254"/>
      <c r="M54" s="268"/>
      <c r="N54" s="268"/>
      <c r="O54" s="258"/>
    </row>
    <row r="55" spans="1:15" ht="15.75" thickBot="1" x14ac:dyDescent="0.3">
      <c r="A55" s="259"/>
      <c r="B55" s="260"/>
      <c r="C55" s="260"/>
      <c r="D55" s="260"/>
      <c r="E55" s="270"/>
      <c r="F55" s="270"/>
      <c r="G55" s="261"/>
      <c r="H55" s="252"/>
      <c r="I55" s="259"/>
      <c r="J55" s="260"/>
      <c r="K55" s="260"/>
      <c r="L55" s="260"/>
      <c r="M55" s="270"/>
      <c r="N55" s="270"/>
      <c r="O55" s="261"/>
    </row>
    <row r="56" spans="1:15" ht="15.75" thickBot="1" x14ac:dyDescent="0.3">
      <c r="A56" s="252"/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</row>
    <row r="57" spans="1:15" x14ac:dyDescent="0.25">
      <c r="A57" s="262" t="s">
        <v>3</v>
      </c>
      <c r="B57" s="263" t="s">
        <v>214</v>
      </c>
      <c r="C57" s="263"/>
      <c r="D57" s="263"/>
      <c r="E57" s="266"/>
      <c r="F57" s="266"/>
      <c r="G57" s="264"/>
      <c r="H57" s="252"/>
      <c r="I57" s="287" t="s">
        <v>3</v>
      </c>
      <c r="J57" s="288" t="s">
        <v>216</v>
      </c>
      <c r="K57" s="288"/>
      <c r="L57" s="288"/>
      <c r="M57" s="291"/>
      <c r="N57" s="291"/>
      <c r="O57" s="289"/>
    </row>
    <row r="58" spans="1:15" x14ac:dyDescent="0.25">
      <c r="A58" s="265" t="s">
        <v>4</v>
      </c>
      <c r="B58" s="253" t="s">
        <v>215</v>
      </c>
      <c r="C58" s="253"/>
      <c r="D58" s="254" t="s">
        <v>24</v>
      </c>
      <c r="E58" s="268" t="s">
        <v>11</v>
      </c>
      <c r="F58" s="268" t="s">
        <v>256</v>
      </c>
      <c r="G58" s="258"/>
      <c r="H58" s="252"/>
      <c r="I58" s="290" t="s">
        <v>4</v>
      </c>
      <c r="J58" s="279" t="s">
        <v>217</v>
      </c>
      <c r="K58" s="279"/>
      <c r="L58" s="280" t="s">
        <v>24</v>
      </c>
      <c r="M58" s="293" t="s">
        <v>11</v>
      </c>
      <c r="N58" s="293" t="s">
        <v>256</v>
      </c>
      <c r="O58" s="283"/>
    </row>
    <row r="59" spans="1:15" x14ac:dyDescent="0.25">
      <c r="A59" s="265" t="s">
        <v>112</v>
      </c>
      <c r="B59" s="255" t="s">
        <v>148</v>
      </c>
      <c r="C59" s="255" t="s">
        <v>149</v>
      </c>
      <c r="D59" s="255" t="s">
        <v>112</v>
      </c>
      <c r="E59" s="269">
        <v>9</v>
      </c>
      <c r="F59" s="267">
        <v>1203</v>
      </c>
      <c r="G59" s="258"/>
      <c r="H59" s="252"/>
      <c r="I59" s="290" t="s">
        <v>112</v>
      </c>
      <c r="J59" s="281" t="s">
        <v>148</v>
      </c>
      <c r="K59" s="281" t="s">
        <v>149</v>
      </c>
      <c r="L59" s="281" t="s">
        <v>112</v>
      </c>
      <c r="M59" s="294">
        <v>9</v>
      </c>
      <c r="N59" s="292">
        <v>1203</v>
      </c>
      <c r="O59" s="283"/>
    </row>
    <row r="60" spans="1:15" x14ac:dyDescent="0.25">
      <c r="A60" s="265" t="s">
        <v>112</v>
      </c>
      <c r="B60" s="255" t="s">
        <v>102</v>
      </c>
      <c r="C60" s="255" t="s">
        <v>159</v>
      </c>
      <c r="D60" s="255" t="s">
        <v>112</v>
      </c>
      <c r="E60" s="269">
        <v>7</v>
      </c>
      <c r="F60" s="267">
        <v>627</v>
      </c>
      <c r="G60" s="258"/>
      <c r="H60" s="252"/>
      <c r="I60" s="290" t="s">
        <v>112</v>
      </c>
      <c r="J60" s="281" t="s">
        <v>135</v>
      </c>
      <c r="K60" s="281" t="s">
        <v>136</v>
      </c>
      <c r="L60" s="281" t="s">
        <v>112</v>
      </c>
      <c r="M60" s="294">
        <v>7</v>
      </c>
      <c r="N60" s="292">
        <v>1589.5</v>
      </c>
      <c r="O60" s="283"/>
    </row>
    <row r="61" spans="1:15" x14ac:dyDescent="0.25">
      <c r="A61" s="265" t="s">
        <v>112</v>
      </c>
      <c r="B61" s="255" t="s">
        <v>164</v>
      </c>
      <c r="C61" s="255" t="s">
        <v>165</v>
      </c>
      <c r="D61" s="255" t="s">
        <v>112</v>
      </c>
      <c r="E61" s="269">
        <v>6</v>
      </c>
      <c r="F61" s="267">
        <v>810</v>
      </c>
      <c r="G61" s="258"/>
      <c r="H61" s="252"/>
      <c r="I61" s="290" t="s">
        <v>112</v>
      </c>
      <c r="J61" s="281" t="s">
        <v>102</v>
      </c>
      <c r="K61" s="281" t="s">
        <v>159</v>
      </c>
      <c r="L61" s="281" t="s">
        <v>112</v>
      </c>
      <c r="M61" s="294">
        <v>7</v>
      </c>
      <c r="N61" s="292">
        <v>627</v>
      </c>
      <c r="O61" s="283"/>
    </row>
    <row r="62" spans="1:15" x14ac:dyDescent="0.25">
      <c r="A62" s="265" t="s">
        <v>112</v>
      </c>
      <c r="B62" s="255" t="s">
        <v>105</v>
      </c>
      <c r="C62" s="255" t="s">
        <v>177</v>
      </c>
      <c r="D62" s="255" t="s">
        <v>112</v>
      </c>
      <c r="E62" s="269">
        <v>6</v>
      </c>
      <c r="F62" s="267">
        <v>655</v>
      </c>
      <c r="G62" s="258"/>
      <c r="H62" s="252"/>
      <c r="I62" s="290" t="s">
        <v>112</v>
      </c>
      <c r="J62" s="281" t="s">
        <v>164</v>
      </c>
      <c r="K62" s="281" t="s">
        <v>165</v>
      </c>
      <c r="L62" s="281" t="s">
        <v>112</v>
      </c>
      <c r="M62" s="294">
        <v>6</v>
      </c>
      <c r="N62" s="292">
        <v>810</v>
      </c>
      <c r="O62" s="283"/>
    </row>
    <row r="63" spans="1:15" x14ac:dyDescent="0.25">
      <c r="A63" s="265" t="s">
        <v>112</v>
      </c>
      <c r="B63" s="255" t="s">
        <v>108</v>
      </c>
      <c r="C63" s="255" t="s">
        <v>142</v>
      </c>
      <c r="D63" s="255" t="s">
        <v>112</v>
      </c>
      <c r="E63" s="269">
        <v>6</v>
      </c>
      <c r="F63" s="267">
        <v>3616.5</v>
      </c>
      <c r="G63" s="258"/>
      <c r="H63" s="252"/>
      <c r="I63" s="290" t="s">
        <v>112</v>
      </c>
      <c r="J63" s="281" t="s">
        <v>108</v>
      </c>
      <c r="K63" s="281" t="s">
        <v>142</v>
      </c>
      <c r="L63" s="281" t="s">
        <v>112</v>
      </c>
      <c r="M63" s="294">
        <v>6</v>
      </c>
      <c r="N63" s="292">
        <v>3206</v>
      </c>
      <c r="O63" s="283"/>
    </row>
    <row r="64" spans="1:15" x14ac:dyDescent="0.25">
      <c r="A64" s="265" t="s">
        <v>257</v>
      </c>
      <c r="B64" s="255" t="s">
        <v>125</v>
      </c>
      <c r="C64" s="255" t="s">
        <v>175</v>
      </c>
      <c r="D64" s="255" t="s">
        <v>107</v>
      </c>
      <c r="E64" s="269">
        <v>5</v>
      </c>
      <c r="F64" s="267">
        <v>319</v>
      </c>
      <c r="G64" s="258"/>
      <c r="H64" s="252"/>
      <c r="I64" s="290" t="s">
        <v>257</v>
      </c>
      <c r="J64" s="281" t="s">
        <v>108</v>
      </c>
      <c r="K64" s="281" t="s">
        <v>158</v>
      </c>
      <c r="L64" s="281" t="s">
        <v>107</v>
      </c>
      <c r="M64" s="294">
        <v>6</v>
      </c>
      <c r="N64" s="292">
        <v>873</v>
      </c>
      <c r="O64" s="283"/>
    </row>
    <row r="65" spans="1:15" x14ac:dyDescent="0.25">
      <c r="A65" s="265" t="s">
        <v>116</v>
      </c>
      <c r="B65" s="255" t="s">
        <v>172</v>
      </c>
      <c r="C65" s="255" t="s">
        <v>173</v>
      </c>
      <c r="D65" s="255" t="s">
        <v>116</v>
      </c>
      <c r="E65" s="269">
        <v>7</v>
      </c>
      <c r="F65" s="267">
        <v>1894</v>
      </c>
      <c r="G65" s="258"/>
      <c r="H65" s="252"/>
      <c r="I65" s="290" t="s">
        <v>116</v>
      </c>
      <c r="J65" s="281" t="s">
        <v>172</v>
      </c>
      <c r="K65" s="281" t="s">
        <v>173</v>
      </c>
      <c r="L65" s="281" t="s">
        <v>116</v>
      </c>
      <c r="M65" s="294">
        <v>7</v>
      </c>
      <c r="N65" s="292">
        <v>1894</v>
      </c>
      <c r="O65" s="283"/>
    </row>
    <row r="66" spans="1:15" x14ac:dyDescent="0.25">
      <c r="A66" s="265" t="s">
        <v>258</v>
      </c>
      <c r="B66" s="255" t="s">
        <v>108</v>
      </c>
      <c r="C66" s="255" t="s">
        <v>131</v>
      </c>
      <c r="D66" s="255" t="s">
        <v>104</v>
      </c>
      <c r="E66" s="269">
        <v>5</v>
      </c>
      <c r="F66" s="267">
        <v>91</v>
      </c>
      <c r="G66" s="258"/>
      <c r="H66" s="252"/>
      <c r="I66" s="290" t="s">
        <v>258</v>
      </c>
      <c r="J66" s="281" t="s">
        <v>117</v>
      </c>
      <c r="K66" s="281" t="s">
        <v>176</v>
      </c>
      <c r="L66" s="281" t="s">
        <v>104</v>
      </c>
      <c r="M66" s="294">
        <v>6</v>
      </c>
      <c r="N66" s="292">
        <v>1217.5</v>
      </c>
      <c r="O66" s="283"/>
    </row>
    <row r="67" spans="1:15" x14ac:dyDescent="0.25">
      <c r="A67" s="265" t="s">
        <v>104</v>
      </c>
      <c r="B67" s="255" t="s">
        <v>121</v>
      </c>
      <c r="C67" s="255" t="s">
        <v>159</v>
      </c>
      <c r="D67" s="255" t="s">
        <v>104</v>
      </c>
      <c r="E67" s="269">
        <v>5</v>
      </c>
      <c r="F67" s="267">
        <v>1764</v>
      </c>
      <c r="G67" s="258"/>
      <c r="H67" s="252"/>
      <c r="I67" s="290" t="s">
        <v>104</v>
      </c>
      <c r="J67" s="281" t="s">
        <v>110</v>
      </c>
      <c r="K67" s="281" t="s">
        <v>181</v>
      </c>
      <c r="L67" s="281" t="s">
        <v>104</v>
      </c>
      <c r="M67" s="294">
        <v>6</v>
      </c>
      <c r="N67" s="292">
        <v>1264.5</v>
      </c>
      <c r="O67" s="283"/>
    </row>
    <row r="68" spans="1:15" x14ac:dyDescent="0.25">
      <c r="A68" s="265" t="s">
        <v>104</v>
      </c>
      <c r="B68" s="255" t="s">
        <v>117</v>
      </c>
      <c r="C68" s="255" t="s">
        <v>176</v>
      </c>
      <c r="D68" s="255" t="s">
        <v>104</v>
      </c>
      <c r="E68" s="269">
        <v>6</v>
      </c>
      <c r="F68" s="267">
        <v>1217.5</v>
      </c>
      <c r="G68" s="258"/>
      <c r="H68" s="252"/>
      <c r="I68" s="290" t="s">
        <v>104</v>
      </c>
      <c r="J68" s="281" t="s">
        <v>121</v>
      </c>
      <c r="K68" s="281" t="s">
        <v>159</v>
      </c>
      <c r="L68" s="281" t="s">
        <v>104</v>
      </c>
      <c r="M68" s="294">
        <v>5</v>
      </c>
      <c r="N68" s="292">
        <v>1764</v>
      </c>
      <c r="O68" s="283"/>
    </row>
    <row r="69" spans="1:15" x14ac:dyDescent="0.25">
      <c r="A69" s="265" t="s">
        <v>104</v>
      </c>
      <c r="B69" s="255" t="s">
        <v>166</v>
      </c>
      <c r="C69" s="255" t="s">
        <v>167</v>
      </c>
      <c r="D69" s="255" t="s">
        <v>104</v>
      </c>
      <c r="E69" s="269">
        <v>8</v>
      </c>
      <c r="F69" s="267">
        <v>155.5</v>
      </c>
      <c r="G69" s="258"/>
      <c r="H69" s="252"/>
      <c r="I69" s="290" t="s">
        <v>104</v>
      </c>
      <c r="J69" s="281" t="s">
        <v>121</v>
      </c>
      <c r="K69" s="281" t="s">
        <v>123</v>
      </c>
      <c r="L69" s="281" t="s">
        <v>104</v>
      </c>
      <c r="M69" s="294">
        <v>5</v>
      </c>
      <c r="N69" s="292">
        <v>833</v>
      </c>
      <c r="O69" s="283"/>
    </row>
    <row r="70" spans="1:15" x14ac:dyDescent="0.25">
      <c r="A70" s="257"/>
      <c r="B70" s="253"/>
      <c r="C70" s="253"/>
      <c r="D70" s="254" t="s">
        <v>259</v>
      </c>
      <c r="E70" s="268">
        <v>70</v>
      </c>
      <c r="F70" s="268">
        <v>13088.5</v>
      </c>
      <c r="G70" s="258"/>
      <c r="H70" s="252"/>
      <c r="I70" s="282"/>
      <c r="J70" s="279"/>
      <c r="K70" s="279"/>
      <c r="L70" s="280" t="s">
        <v>259</v>
      </c>
      <c r="M70" s="293">
        <v>70</v>
      </c>
      <c r="N70" s="293">
        <v>15448.5</v>
      </c>
      <c r="O70" s="283"/>
    </row>
    <row r="71" spans="1:15" s="272" customFormat="1" x14ac:dyDescent="0.25">
      <c r="A71" s="275"/>
      <c r="B71" s="273"/>
      <c r="C71" s="273"/>
      <c r="D71" s="274"/>
      <c r="E71" s="277"/>
      <c r="F71" s="277"/>
      <c r="G71" s="276"/>
      <c r="I71" s="282"/>
      <c r="J71" s="279"/>
      <c r="K71" s="279"/>
      <c r="L71" s="280"/>
      <c r="M71" s="293"/>
      <c r="N71" s="293"/>
      <c r="O71" s="283"/>
    </row>
    <row r="72" spans="1:15" s="272" customFormat="1" x14ac:dyDescent="0.25">
      <c r="A72" s="233">
        <v>41436</v>
      </c>
      <c r="B72" s="234" t="s">
        <v>267</v>
      </c>
      <c r="C72" s="251" t="s">
        <v>271</v>
      </c>
      <c r="D72" s="251">
        <v>260.5</v>
      </c>
      <c r="E72" s="234" t="s">
        <v>268</v>
      </c>
      <c r="F72" s="251" t="s">
        <v>272</v>
      </c>
      <c r="G72" s="276"/>
      <c r="I72" s="231">
        <v>41416</v>
      </c>
      <c r="J72" s="234" t="s">
        <v>267</v>
      </c>
      <c r="K72" s="232" t="s">
        <v>206</v>
      </c>
      <c r="L72" s="232">
        <v>0</v>
      </c>
      <c r="M72" s="234" t="s">
        <v>268</v>
      </c>
      <c r="N72" s="232" t="s">
        <v>94</v>
      </c>
      <c r="O72" s="283"/>
    </row>
    <row r="73" spans="1:15" s="272" customFormat="1" x14ac:dyDescent="0.25">
      <c r="A73" s="233">
        <v>41449</v>
      </c>
      <c r="B73" s="234" t="s">
        <v>267</v>
      </c>
      <c r="C73" s="251" t="s">
        <v>275</v>
      </c>
      <c r="D73" s="251">
        <v>475.5</v>
      </c>
      <c r="E73" s="234" t="s">
        <v>268</v>
      </c>
      <c r="F73" s="251" t="s">
        <v>76</v>
      </c>
      <c r="G73" s="276"/>
      <c r="I73" s="231">
        <v>41457</v>
      </c>
      <c r="J73" s="234" t="s">
        <v>267</v>
      </c>
      <c r="K73" s="232" t="s">
        <v>276</v>
      </c>
      <c r="L73" s="232">
        <v>167</v>
      </c>
      <c r="M73" s="234" t="s">
        <v>268</v>
      </c>
      <c r="N73" s="232" t="s">
        <v>100</v>
      </c>
      <c r="O73" s="283"/>
    </row>
    <row r="74" spans="1:15" ht="15.75" thickBot="1" x14ac:dyDescent="0.3">
      <c r="A74" s="259"/>
      <c r="B74" s="260"/>
      <c r="C74" s="260"/>
      <c r="D74" s="260"/>
      <c r="E74" s="270"/>
      <c r="F74" s="270"/>
      <c r="G74" s="261"/>
      <c r="H74" s="252"/>
      <c r="I74" s="284"/>
      <c r="J74" s="285"/>
      <c r="K74" s="285"/>
      <c r="L74" s="285"/>
      <c r="M74" s="295"/>
      <c r="N74" s="295"/>
      <c r="O74" s="286"/>
    </row>
    <row r="75" spans="1:15" ht="15.75" thickBot="1" x14ac:dyDescent="0.3">
      <c r="A75" s="252"/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</row>
    <row r="76" spans="1:15" x14ac:dyDescent="0.25">
      <c r="A76" s="262" t="s">
        <v>3</v>
      </c>
      <c r="B76" s="263" t="s">
        <v>218</v>
      </c>
      <c r="C76" s="263"/>
      <c r="D76" s="263"/>
      <c r="E76" s="266"/>
      <c r="F76" s="266"/>
      <c r="G76" s="264"/>
      <c r="H76" s="252"/>
      <c r="I76" s="307" t="s">
        <v>3</v>
      </c>
      <c r="J76" s="308" t="s">
        <v>0</v>
      </c>
      <c r="K76" s="308"/>
      <c r="L76" s="308"/>
      <c r="M76" s="311"/>
      <c r="N76" s="311"/>
      <c r="O76" s="309"/>
    </row>
    <row r="77" spans="1:15" x14ac:dyDescent="0.25">
      <c r="A77" s="265" t="s">
        <v>4</v>
      </c>
      <c r="B77" s="253" t="s">
        <v>219</v>
      </c>
      <c r="C77" s="253"/>
      <c r="D77" s="254" t="s">
        <v>24</v>
      </c>
      <c r="E77" s="268" t="s">
        <v>11</v>
      </c>
      <c r="F77" s="268" t="s">
        <v>256</v>
      </c>
      <c r="G77" s="258"/>
      <c r="H77" s="252"/>
      <c r="I77" s="310" t="s">
        <v>4</v>
      </c>
      <c r="J77" s="299" t="s">
        <v>220</v>
      </c>
      <c r="K77" s="299"/>
      <c r="L77" s="300" t="s">
        <v>24</v>
      </c>
      <c r="M77" s="313" t="s">
        <v>11</v>
      </c>
      <c r="N77" s="313" t="s">
        <v>256</v>
      </c>
      <c r="O77" s="303"/>
    </row>
    <row r="78" spans="1:15" x14ac:dyDescent="0.25">
      <c r="A78" s="265" t="s">
        <v>112</v>
      </c>
      <c r="B78" s="255" t="s">
        <v>102</v>
      </c>
      <c r="C78" s="255" t="s">
        <v>158</v>
      </c>
      <c r="D78" s="255" t="s">
        <v>112</v>
      </c>
      <c r="E78" s="269">
        <v>7</v>
      </c>
      <c r="F78" s="267">
        <v>480.5</v>
      </c>
      <c r="G78" s="258"/>
      <c r="H78" s="252"/>
      <c r="I78" s="310" t="s">
        <v>112</v>
      </c>
      <c r="J78" s="301" t="s">
        <v>113</v>
      </c>
      <c r="K78" s="301" t="s">
        <v>130</v>
      </c>
      <c r="L78" s="301" t="s">
        <v>112</v>
      </c>
      <c r="M78" s="301">
        <v>4</v>
      </c>
      <c r="N78" s="312">
        <v>195.5</v>
      </c>
      <c r="O78" s="303"/>
    </row>
    <row r="79" spans="1:15" x14ac:dyDescent="0.25">
      <c r="A79" s="265" t="s">
        <v>112</v>
      </c>
      <c r="B79" s="255" t="s">
        <v>108</v>
      </c>
      <c r="C79" s="255" t="s">
        <v>139</v>
      </c>
      <c r="D79" s="255" t="s">
        <v>112</v>
      </c>
      <c r="E79" s="269">
        <v>8</v>
      </c>
      <c r="F79" s="267">
        <v>388</v>
      </c>
      <c r="G79" s="258"/>
      <c r="H79" s="252"/>
      <c r="I79" s="310" t="s">
        <v>112</v>
      </c>
      <c r="J79" s="301" t="s">
        <v>146</v>
      </c>
      <c r="K79" s="301" t="s">
        <v>147</v>
      </c>
      <c r="L79" s="301" t="s">
        <v>112</v>
      </c>
      <c r="M79" s="301">
        <v>4</v>
      </c>
      <c r="N79" s="312">
        <v>5</v>
      </c>
      <c r="O79" s="303"/>
    </row>
    <row r="80" spans="1:15" x14ac:dyDescent="0.25">
      <c r="A80" s="265" t="s">
        <v>112</v>
      </c>
      <c r="B80" s="255" t="s">
        <v>117</v>
      </c>
      <c r="C80" s="255" t="s">
        <v>118</v>
      </c>
      <c r="D80" s="255" t="s">
        <v>112</v>
      </c>
      <c r="E80" s="269">
        <v>6</v>
      </c>
      <c r="F80" s="267">
        <v>369</v>
      </c>
      <c r="G80" s="258"/>
      <c r="H80" s="252"/>
      <c r="I80" s="310" t="s">
        <v>112</v>
      </c>
      <c r="J80" s="301" t="s">
        <v>102</v>
      </c>
      <c r="K80" s="301" t="s">
        <v>138</v>
      </c>
      <c r="L80" s="301" t="s">
        <v>112</v>
      </c>
      <c r="M80" s="301">
        <v>5</v>
      </c>
      <c r="N80" s="312">
        <v>179.5</v>
      </c>
      <c r="O80" s="303"/>
    </row>
    <row r="81" spans="1:15" x14ac:dyDescent="0.25">
      <c r="A81" s="265" t="s">
        <v>112</v>
      </c>
      <c r="B81" s="255" t="s">
        <v>128</v>
      </c>
      <c r="C81" s="255" t="s">
        <v>133</v>
      </c>
      <c r="D81" s="255" t="s">
        <v>112</v>
      </c>
      <c r="E81" s="269">
        <v>6</v>
      </c>
      <c r="F81" s="267">
        <v>825</v>
      </c>
      <c r="G81" s="258"/>
      <c r="H81" s="252"/>
      <c r="I81" s="310" t="s">
        <v>112</v>
      </c>
      <c r="J81" s="301" t="s">
        <v>262</v>
      </c>
      <c r="K81" s="301" t="s">
        <v>144</v>
      </c>
      <c r="L81" s="301" t="s">
        <v>112</v>
      </c>
      <c r="M81" s="301">
        <v>4</v>
      </c>
      <c r="N81" s="312" t="s">
        <v>263</v>
      </c>
      <c r="O81" s="303"/>
    </row>
    <row r="82" spans="1:15" x14ac:dyDescent="0.25">
      <c r="A82" s="265" t="s">
        <v>112</v>
      </c>
      <c r="B82" s="255" t="s">
        <v>110</v>
      </c>
      <c r="C82" s="255" t="s">
        <v>178</v>
      </c>
      <c r="D82" s="255" t="s">
        <v>112</v>
      </c>
      <c r="E82" s="269">
        <v>6</v>
      </c>
      <c r="F82" s="267">
        <v>604</v>
      </c>
      <c r="G82" s="258"/>
      <c r="H82" s="252"/>
      <c r="I82" s="310" t="s">
        <v>112</v>
      </c>
      <c r="J82" s="301" t="s">
        <v>179</v>
      </c>
      <c r="K82" s="301" t="s">
        <v>182</v>
      </c>
      <c r="L82" s="301" t="s">
        <v>112</v>
      </c>
      <c r="M82" s="301">
        <v>4</v>
      </c>
      <c r="N82" s="312">
        <v>102</v>
      </c>
      <c r="O82" s="303"/>
    </row>
    <row r="83" spans="1:15" x14ac:dyDescent="0.25">
      <c r="A83" s="265" t="s">
        <v>257</v>
      </c>
      <c r="B83" s="255" t="s">
        <v>108</v>
      </c>
      <c r="C83" s="255" t="s">
        <v>158</v>
      </c>
      <c r="D83" s="255" t="s">
        <v>107</v>
      </c>
      <c r="E83" s="269">
        <v>6</v>
      </c>
      <c r="F83" s="267">
        <v>873</v>
      </c>
      <c r="G83" s="258"/>
      <c r="H83" s="252"/>
      <c r="I83" s="310" t="s">
        <v>257</v>
      </c>
      <c r="J83" s="301" t="s">
        <v>108</v>
      </c>
      <c r="K83" s="301" t="s">
        <v>114</v>
      </c>
      <c r="L83" s="301" t="s">
        <v>107</v>
      </c>
      <c r="M83" s="301">
        <v>5</v>
      </c>
      <c r="N83" s="312">
        <v>409</v>
      </c>
      <c r="O83" s="303"/>
    </row>
    <row r="84" spans="1:15" x14ac:dyDescent="0.25">
      <c r="A84" s="265" t="s">
        <v>116</v>
      </c>
      <c r="B84" s="255" t="s">
        <v>172</v>
      </c>
      <c r="C84" s="255" t="s">
        <v>173</v>
      </c>
      <c r="D84" s="255" t="s">
        <v>116</v>
      </c>
      <c r="E84" s="269">
        <v>7</v>
      </c>
      <c r="F84" s="267">
        <v>1894</v>
      </c>
      <c r="G84" s="258"/>
      <c r="H84" s="252"/>
      <c r="I84" s="310" t="s">
        <v>116</v>
      </c>
      <c r="J84" s="301" t="s">
        <v>108</v>
      </c>
      <c r="K84" s="301" t="s">
        <v>153</v>
      </c>
      <c r="L84" s="301" t="s">
        <v>116</v>
      </c>
      <c r="M84" s="301">
        <v>8</v>
      </c>
      <c r="N84" s="312">
        <v>16</v>
      </c>
      <c r="O84" s="303"/>
    </row>
    <row r="85" spans="1:15" x14ac:dyDescent="0.25">
      <c r="A85" s="265" t="s">
        <v>258</v>
      </c>
      <c r="B85" s="255" t="s">
        <v>108</v>
      </c>
      <c r="C85" s="255" t="s">
        <v>143</v>
      </c>
      <c r="D85" s="255" t="s">
        <v>116</v>
      </c>
      <c r="E85" s="269">
        <v>7</v>
      </c>
      <c r="F85" s="267">
        <v>1244</v>
      </c>
      <c r="G85" s="258"/>
      <c r="H85" s="252"/>
      <c r="I85" s="310" t="s">
        <v>258</v>
      </c>
      <c r="J85" s="301" t="s">
        <v>121</v>
      </c>
      <c r="K85" s="301" t="s">
        <v>127</v>
      </c>
      <c r="L85" s="301" t="s">
        <v>104</v>
      </c>
      <c r="M85" s="301">
        <v>7</v>
      </c>
      <c r="N85" s="312" t="s">
        <v>263</v>
      </c>
      <c r="O85" s="303"/>
    </row>
    <row r="86" spans="1:15" x14ac:dyDescent="0.25">
      <c r="A86" s="265" t="s">
        <v>104</v>
      </c>
      <c r="B86" s="255" t="s">
        <v>110</v>
      </c>
      <c r="C86" s="255" t="s">
        <v>181</v>
      </c>
      <c r="D86" s="255" t="s">
        <v>104</v>
      </c>
      <c r="E86" s="269">
        <v>6</v>
      </c>
      <c r="F86" s="267">
        <v>1264.5</v>
      </c>
      <c r="G86" s="258"/>
      <c r="H86" s="252"/>
      <c r="I86" s="310" t="s">
        <v>104</v>
      </c>
      <c r="J86" s="301" t="s">
        <v>108</v>
      </c>
      <c r="K86" s="301" t="s">
        <v>132</v>
      </c>
      <c r="L86" s="301" t="s">
        <v>104</v>
      </c>
      <c r="M86" s="301">
        <v>4</v>
      </c>
      <c r="N86" s="312" t="s">
        <v>263</v>
      </c>
      <c r="O86" s="303"/>
    </row>
    <row r="87" spans="1:15" x14ac:dyDescent="0.25">
      <c r="A87" s="265" t="s">
        <v>104</v>
      </c>
      <c r="B87" s="255" t="s">
        <v>121</v>
      </c>
      <c r="C87" s="255" t="s">
        <v>123</v>
      </c>
      <c r="D87" s="255" t="s">
        <v>104</v>
      </c>
      <c r="E87" s="269">
        <v>5</v>
      </c>
      <c r="F87" s="267">
        <v>833</v>
      </c>
      <c r="G87" s="258"/>
      <c r="H87" s="252"/>
      <c r="I87" s="310" t="s">
        <v>104</v>
      </c>
      <c r="J87" s="301" t="s">
        <v>108</v>
      </c>
      <c r="K87" s="301" t="s">
        <v>159</v>
      </c>
      <c r="L87" s="301" t="s">
        <v>104</v>
      </c>
      <c r="M87" s="301">
        <v>4</v>
      </c>
      <c r="N87" s="312" t="s">
        <v>263</v>
      </c>
      <c r="O87" s="303"/>
    </row>
    <row r="88" spans="1:15" x14ac:dyDescent="0.25">
      <c r="A88" s="265" t="s">
        <v>104</v>
      </c>
      <c r="B88" s="256" t="s">
        <v>108</v>
      </c>
      <c r="C88" s="256" t="s">
        <v>155</v>
      </c>
      <c r="D88" s="256" t="s">
        <v>104</v>
      </c>
      <c r="E88" s="267">
        <v>6</v>
      </c>
      <c r="F88" s="267">
        <v>336.5</v>
      </c>
      <c r="G88" s="258"/>
      <c r="H88" s="252"/>
      <c r="I88" s="310" t="s">
        <v>104</v>
      </c>
      <c r="J88" s="301" t="s">
        <v>128</v>
      </c>
      <c r="K88" s="301" t="s">
        <v>264</v>
      </c>
      <c r="L88" s="301" t="s">
        <v>104</v>
      </c>
      <c r="M88" s="301">
        <v>5</v>
      </c>
      <c r="N88" s="312" t="s">
        <v>263</v>
      </c>
      <c r="O88" s="303"/>
    </row>
    <row r="89" spans="1:15" x14ac:dyDescent="0.25">
      <c r="A89" s="257"/>
      <c r="B89" s="253"/>
      <c r="C89" s="253"/>
      <c r="D89" s="254" t="s">
        <v>259</v>
      </c>
      <c r="E89" s="268">
        <v>70</v>
      </c>
      <c r="F89" s="268">
        <v>9111.5</v>
      </c>
      <c r="G89" s="258"/>
      <c r="H89" s="252"/>
      <c r="I89" s="302"/>
      <c r="J89" s="299"/>
      <c r="K89" s="299"/>
      <c r="L89" s="300" t="s">
        <v>259</v>
      </c>
      <c r="M89" s="313">
        <v>54</v>
      </c>
      <c r="N89" s="313">
        <v>964.5</v>
      </c>
      <c r="O89" s="303"/>
    </row>
    <row r="90" spans="1:15" s="278" customFormat="1" x14ac:dyDescent="0.25">
      <c r="A90" s="282"/>
      <c r="B90" s="279"/>
      <c r="C90" s="279"/>
      <c r="D90" s="280"/>
      <c r="E90" s="293"/>
      <c r="F90" s="293"/>
      <c r="G90" s="283"/>
      <c r="I90" s="302"/>
      <c r="J90" s="299"/>
      <c r="K90" s="299"/>
      <c r="L90" s="300"/>
      <c r="M90" s="313"/>
      <c r="N90" s="313"/>
      <c r="O90" s="303"/>
    </row>
    <row r="91" spans="1:15" s="278" customFormat="1" x14ac:dyDescent="0.25">
      <c r="A91" s="282"/>
      <c r="B91" s="279"/>
      <c r="C91" s="279"/>
      <c r="D91" s="280"/>
      <c r="E91" s="293"/>
      <c r="F91" s="293"/>
      <c r="G91" s="283"/>
      <c r="I91" s="296" t="s">
        <v>277</v>
      </c>
      <c r="J91" s="297" t="s">
        <v>267</v>
      </c>
      <c r="K91" s="232" t="s">
        <v>85</v>
      </c>
      <c r="L91" s="232">
        <v>0</v>
      </c>
      <c r="M91" s="297" t="s">
        <v>268</v>
      </c>
      <c r="N91" s="232" t="s">
        <v>278</v>
      </c>
      <c r="O91" s="303"/>
    </row>
    <row r="92" spans="1:15" s="278" customFormat="1" x14ac:dyDescent="0.25">
      <c r="A92" s="282"/>
      <c r="B92" s="279"/>
      <c r="C92" s="279"/>
      <c r="D92" s="280"/>
      <c r="E92" s="293"/>
      <c r="F92" s="293"/>
      <c r="G92" s="283"/>
      <c r="I92" s="231">
        <v>41436</v>
      </c>
      <c r="J92" s="297" t="s">
        <v>267</v>
      </c>
      <c r="K92" s="232" t="s">
        <v>273</v>
      </c>
      <c r="L92" s="232">
        <v>57.5</v>
      </c>
      <c r="M92" s="297" t="s">
        <v>268</v>
      </c>
      <c r="N92" s="232" t="s">
        <v>274</v>
      </c>
      <c r="O92" s="303"/>
    </row>
    <row r="93" spans="1:15" ht="15.75" thickBot="1" x14ac:dyDescent="0.3">
      <c r="A93" s="259"/>
      <c r="B93" s="260"/>
      <c r="C93" s="260"/>
      <c r="D93" s="260"/>
      <c r="E93" s="270"/>
      <c r="F93" s="270"/>
      <c r="G93" s="261"/>
      <c r="H93" s="252"/>
      <c r="I93" s="304"/>
      <c r="J93" s="305"/>
      <c r="K93" s="305"/>
      <c r="L93" s="305"/>
      <c r="M93" s="314"/>
      <c r="N93" s="314"/>
      <c r="O93" s="306"/>
    </row>
    <row r="94" spans="1:15" ht="15.75" thickBot="1" x14ac:dyDescent="0.3">
      <c r="A94" s="252"/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</row>
    <row r="95" spans="1:15" x14ac:dyDescent="0.25">
      <c r="A95" s="262" t="s">
        <v>3</v>
      </c>
      <c r="B95" s="263" t="s">
        <v>221</v>
      </c>
      <c r="C95" s="263"/>
      <c r="D95" s="263"/>
      <c r="E95" s="266"/>
      <c r="F95" s="266"/>
      <c r="G95" s="264"/>
      <c r="H95" s="252"/>
      <c r="I95" s="324" t="s">
        <v>3</v>
      </c>
      <c r="J95" s="325" t="s">
        <v>254</v>
      </c>
      <c r="K95" s="325"/>
      <c r="L95" s="325"/>
      <c r="M95" s="328"/>
      <c r="N95" s="328"/>
      <c r="O95" s="326"/>
    </row>
    <row r="96" spans="1:15" x14ac:dyDescent="0.25">
      <c r="A96" s="265" t="s">
        <v>4</v>
      </c>
      <c r="B96" s="253" t="s">
        <v>97</v>
      </c>
      <c r="C96" s="253"/>
      <c r="D96" s="254" t="s">
        <v>24</v>
      </c>
      <c r="E96" s="268" t="s">
        <v>11</v>
      </c>
      <c r="F96" s="268" t="s">
        <v>256</v>
      </c>
      <c r="G96" s="258"/>
      <c r="H96" s="252"/>
      <c r="I96" s="327" t="s">
        <v>4</v>
      </c>
      <c r="J96" s="316" t="s">
        <v>255</v>
      </c>
      <c r="K96" s="316"/>
      <c r="L96" s="317" t="s">
        <v>24</v>
      </c>
      <c r="M96" s="330" t="s">
        <v>11</v>
      </c>
      <c r="N96" s="330" t="s">
        <v>256</v>
      </c>
      <c r="O96" s="320"/>
    </row>
    <row r="97" spans="1:15" x14ac:dyDescent="0.25">
      <c r="A97" s="265" t="s">
        <v>112</v>
      </c>
      <c r="B97" s="255" t="s">
        <v>148</v>
      </c>
      <c r="C97" s="255" t="s">
        <v>149</v>
      </c>
      <c r="D97" s="255" t="s">
        <v>112</v>
      </c>
      <c r="E97" s="255">
        <v>9</v>
      </c>
      <c r="F97" s="267">
        <v>1203</v>
      </c>
      <c r="G97" s="258"/>
      <c r="H97" s="252"/>
      <c r="I97" s="327" t="s">
        <v>112</v>
      </c>
      <c r="J97" s="318" t="s">
        <v>148</v>
      </c>
      <c r="K97" s="318" t="s">
        <v>149</v>
      </c>
      <c r="L97" s="318" t="s">
        <v>112</v>
      </c>
      <c r="M97" s="318">
        <v>9</v>
      </c>
      <c r="N97" s="329">
        <v>1203</v>
      </c>
      <c r="O97" s="320"/>
    </row>
    <row r="98" spans="1:15" x14ac:dyDescent="0.25">
      <c r="A98" s="265" t="s">
        <v>112</v>
      </c>
      <c r="B98" s="255" t="s">
        <v>135</v>
      </c>
      <c r="C98" s="255" t="s">
        <v>136</v>
      </c>
      <c r="D98" s="255" t="s">
        <v>112</v>
      </c>
      <c r="E98" s="255">
        <v>7</v>
      </c>
      <c r="F98" s="267">
        <v>1716</v>
      </c>
      <c r="G98" s="258"/>
      <c r="H98" s="252"/>
      <c r="I98" s="327" t="s">
        <v>112</v>
      </c>
      <c r="J98" s="318" t="s">
        <v>110</v>
      </c>
      <c r="K98" s="318" t="s">
        <v>178</v>
      </c>
      <c r="L98" s="318" t="s">
        <v>112</v>
      </c>
      <c r="M98" s="318">
        <v>6</v>
      </c>
      <c r="N98" s="329">
        <v>604</v>
      </c>
      <c r="O98" s="320"/>
    </row>
    <row r="99" spans="1:15" x14ac:dyDescent="0.25">
      <c r="A99" s="265" t="s">
        <v>112</v>
      </c>
      <c r="B99" s="255" t="s">
        <v>108</v>
      </c>
      <c r="C99" s="255" t="s">
        <v>142</v>
      </c>
      <c r="D99" s="255" t="s">
        <v>112</v>
      </c>
      <c r="E99" s="255">
        <v>6</v>
      </c>
      <c r="F99" s="267">
        <v>3616.5</v>
      </c>
      <c r="G99" s="258"/>
      <c r="H99" s="252"/>
      <c r="I99" s="327" t="s">
        <v>112</v>
      </c>
      <c r="J99" s="318" t="s">
        <v>128</v>
      </c>
      <c r="K99" s="318" t="s">
        <v>133</v>
      </c>
      <c r="L99" s="318" t="s">
        <v>112</v>
      </c>
      <c r="M99" s="318">
        <v>6</v>
      </c>
      <c r="N99" s="329">
        <v>825</v>
      </c>
      <c r="O99" s="320"/>
    </row>
    <row r="100" spans="1:15" x14ac:dyDescent="0.25">
      <c r="A100" s="265" t="s">
        <v>112</v>
      </c>
      <c r="B100" s="255" t="s">
        <v>102</v>
      </c>
      <c r="C100" s="255" t="s">
        <v>159</v>
      </c>
      <c r="D100" s="255" t="s">
        <v>112</v>
      </c>
      <c r="E100" s="255">
        <v>7</v>
      </c>
      <c r="F100" s="267">
        <v>627</v>
      </c>
      <c r="G100" s="258"/>
      <c r="H100" s="252"/>
      <c r="I100" s="327" t="s">
        <v>112</v>
      </c>
      <c r="J100" s="318" t="s">
        <v>128</v>
      </c>
      <c r="K100" s="318" t="s">
        <v>165</v>
      </c>
      <c r="L100" s="318" t="s">
        <v>112</v>
      </c>
      <c r="M100" s="318">
        <v>7</v>
      </c>
      <c r="N100" s="329">
        <v>741</v>
      </c>
      <c r="O100" s="320"/>
    </row>
    <row r="101" spans="1:15" x14ac:dyDescent="0.25">
      <c r="A101" s="265" t="s">
        <v>112</v>
      </c>
      <c r="B101" s="255" t="s">
        <v>121</v>
      </c>
      <c r="C101" s="255" t="s">
        <v>183</v>
      </c>
      <c r="D101" s="255" t="s">
        <v>112</v>
      </c>
      <c r="E101" s="255">
        <v>4</v>
      </c>
      <c r="F101" s="267">
        <v>378.5</v>
      </c>
      <c r="G101" s="258"/>
      <c r="H101" s="252"/>
      <c r="I101" s="327" t="s">
        <v>112</v>
      </c>
      <c r="J101" s="318" t="s">
        <v>160</v>
      </c>
      <c r="K101" s="318" t="s">
        <v>159</v>
      </c>
      <c r="L101" s="318" t="s">
        <v>112</v>
      </c>
      <c r="M101" s="318">
        <v>4</v>
      </c>
      <c r="N101" s="329">
        <v>286</v>
      </c>
      <c r="O101" s="320"/>
    </row>
    <row r="102" spans="1:15" x14ac:dyDescent="0.25">
      <c r="A102" s="265" t="s">
        <v>257</v>
      </c>
      <c r="B102" s="255" t="s">
        <v>125</v>
      </c>
      <c r="C102" s="255" t="s">
        <v>175</v>
      </c>
      <c r="D102" s="255" t="s">
        <v>107</v>
      </c>
      <c r="E102" s="255">
        <v>5</v>
      </c>
      <c r="F102" s="267">
        <v>319</v>
      </c>
      <c r="G102" s="258"/>
      <c r="H102" s="252"/>
      <c r="I102" s="327" t="s">
        <v>257</v>
      </c>
      <c r="J102" s="318" t="s">
        <v>108</v>
      </c>
      <c r="K102" s="318" t="s">
        <v>158</v>
      </c>
      <c r="L102" s="318" t="s">
        <v>107</v>
      </c>
      <c r="M102" s="318">
        <v>6</v>
      </c>
      <c r="N102" s="329">
        <v>873</v>
      </c>
      <c r="O102" s="320"/>
    </row>
    <row r="103" spans="1:15" x14ac:dyDescent="0.25">
      <c r="A103" s="265" t="s">
        <v>116</v>
      </c>
      <c r="B103" s="255" t="s">
        <v>172</v>
      </c>
      <c r="C103" s="255" t="s">
        <v>173</v>
      </c>
      <c r="D103" s="255" t="s">
        <v>116</v>
      </c>
      <c r="E103" s="255">
        <v>7</v>
      </c>
      <c r="F103" s="267">
        <v>1894</v>
      </c>
      <c r="G103" s="258"/>
      <c r="H103" s="252"/>
      <c r="I103" s="327" t="s">
        <v>116</v>
      </c>
      <c r="J103" s="318" t="s">
        <v>172</v>
      </c>
      <c r="K103" s="318" t="s">
        <v>173</v>
      </c>
      <c r="L103" s="318" t="s">
        <v>116</v>
      </c>
      <c r="M103" s="318">
        <v>7</v>
      </c>
      <c r="N103" s="329">
        <v>1894</v>
      </c>
      <c r="O103" s="320"/>
    </row>
    <row r="104" spans="1:15" x14ac:dyDescent="0.25">
      <c r="A104" s="265" t="s">
        <v>258</v>
      </c>
      <c r="B104" s="255" t="s">
        <v>121</v>
      </c>
      <c r="C104" s="255" t="s">
        <v>123</v>
      </c>
      <c r="D104" s="255" t="s">
        <v>104</v>
      </c>
      <c r="E104" s="255">
        <v>5</v>
      </c>
      <c r="F104" s="267">
        <v>833</v>
      </c>
      <c r="G104" s="258"/>
      <c r="H104" s="252"/>
      <c r="I104" s="327" t="s">
        <v>258</v>
      </c>
      <c r="J104" s="318" t="s">
        <v>108</v>
      </c>
      <c r="K104" s="318" t="s">
        <v>143</v>
      </c>
      <c r="L104" s="318" t="s">
        <v>116</v>
      </c>
      <c r="M104" s="318">
        <v>7</v>
      </c>
      <c r="N104" s="329">
        <v>1244</v>
      </c>
      <c r="O104" s="320"/>
    </row>
    <row r="105" spans="1:15" x14ac:dyDescent="0.25">
      <c r="A105" s="265" t="s">
        <v>104</v>
      </c>
      <c r="B105" s="253" t="s">
        <v>166</v>
      </c>
      <c r="C105" s="253" t="s">
        <v>167</v>
      </c>
      <c r="D105" s="253" t="s">
        <v>104</v>
      </c>
      <c r="E105" s="253">
        <v>8</v>
      </c>
      <c r="F105" s="267">
        <v>155.5</v>
      </c>
      <c r="G105" s="258"/>
      <c r="H105" s="252"/>
      <c r="I105" s="327" t="s">
        <v>104</v>
      </c>
      <c r="J105" s="318" t="s">
        <v>108</v>
      </c>
      <c r="K105" s="318" t="s">
        <v>127</v>
      </c>
      <c r="L105" s="318" t="s">
        <v>104</v>
      </c>
      <c r="M105" s="318">
        <v>6</v>
      </c>
      <c r="N105" s="329">
        <v>263.5</v>
      </c>
      <c r="O105" s="320"/>
    </row>
    <row r="106" spans="1:15" x14ac:dyDescent="0.25">
      <c r="A106" s="265" t="s">
        <v>104</v>
      </c>
      <c r="B106" s="255" t="s">
        <v>121</v>
      </c>
      <c r="C106" s="255" t="s">
        <v>159</v>
      </c>
      <c r="D106" s="255" t="s">
        <v>104</v>
      </c>
      <c r="E106" s="255">
        <v>5</v>
      </c>
      <c r="F106" s="267">
        <v>1764</v>
      </c>
      <c r="G106" s="258"/>
      <c r="H106" s="252"/>
      <c r="I106" s="327" t="s">
        <v>104</v>
      </c>
      <c r="J106" s="318" t="s">
        <v>121</v>
      </c>
      <c r="K106" s="318" t="s">
        <v>136</v>
      </c>
      <c r="L106" s="318" t="s">
        <v>104</v>
      </c>
      <c r="M106" s="318">
        <v>6</v>
      </c>
      <c r="N106" s="329">
        <v>579</v>
      </c>
      <c r="O106" s="320"/>
    </row>
    <row r="107" spans="1:15" x14ac:dyDescent="0.25">
      <c r="A107" s="265" t="s">
        <v>104</v>
      </c>
      <c r="B107" s="255" t="s">
        <v>113</v>
      </c>
      <c r="C107" s="255" t="s">
        <v>149</v>
      </c>
      <c r="D107" s="255" t="s">
        <v>104</v>
      </c>
      <c r="E107" s="255">
        <v>6</v>
      </c>
      <c r="F107" s="267">
        <v>668</v>
      </c>
      <c r="G107" s="258"/>
      <c r="H107" s="252"/>
      <c r="I107" s="327" t="s">
        <v>104</v>
      </c>
      <c r="J107" s="318" t="s">
        <v>121</v>
      </c>
      <c r="K107" s="318" t="s">
        <v>159</v>
      </c>
      <c r="L107" s="318" t="s">
        <v>104</v>
      </c>
      <c r="M107" s="318">
        <v>5</v>
      </c>
      <c r="N107" s="329">
        <v>790</v>
      </c>
      <c r="O107" s="320"/>
    </row>
    <row r="108" spans="1:15" x14ac:dyDescent="0.25">
      <c r="A108" s="257"/>
      <c r="B108" s="253"/>
      <c r="C108" s="253"/>
      <c r="D108" s="254" t="s">
        <v>259</v>
      </c>
      <c r="E108" s="268">
        <v>69</v>
      </c>
      <c r="F108" s="268">
        <v>13747.5</v>
      </c>
      <c r="G108" s="258"/>
      <c r="H108" s="252"/>
      <c r="I108" s="319"/>
      <c r="J108" s="316"/>
      <c r="K108" s="316"/>
      <c r="L108" s="317" t="s">
        <v>259</v>
      </c>
      <c r="M108" s="330">
        <v>69</v>
      </c>
      <c r="N108" s="330">
        <v>9778</v>
      </c>
      <c r="O108" s="320"/>
    </row>
    <row r="109" spans="1:15" s="298" customFormat="1" x14ac:dyDescent="0.25">
      <c r="A109" s="302"/>
      <c r="B109" s="299"/>
      <c r="C109" s="299"/>
      <c r="D109" s="300"/>
      <c r="E109" s="313"/>
      <c r="F109" s="313"/>
      <c r="G109" s="303"/>
      <c r="I109" s="319"/>
      <c r="J109" s="316"/>
      <c r="K109" s="316"/>
      <c r="L109" s="317"/>
      <c r="M109" s="330"/>
      <c r="N109" s="330"/>
      <c r="O109" s="320"/>
    </row>
    <row r="110" spans="1:15" s="298" customFormat="1" x14ac:dyDescent="0.25">
      <c r="A110" s="233">
        <v>41451</v>
      </c>
      <c r="B110" s="297" t="s">
        <v>267</v>
      </c>
      <c r="C110" s="251" t="s">
        <v>276</v>
      </c>
      <c r="D110" s="251">
        <v>167</v>
      </c>
      <c r="E110" s="297" t="s">
        <v>268</v>
      </c>
      <c r="F110" s="251" t="s">
        <v>100</v>
      </c>
      <c r="G110" s="303"/>
      <c r="I110" s="231">
        <v>41461</v>
      </c>
      <c r="J110" s="297" t="s">
        <v>267</v>
      </c>
      <c r="K110" s="232" t="s">
        <v>275</v>
      </c>
      <c r="L110" s="232">
        <v>475.5</v>
      </c>
      <c r="M110" s="297" t="s">
        <v>268</v>
      </c>
      <c r="N110" s="232" t="s">
        <v>90</v>
      </c>
      <c r="O110" s="320"/>
    </row>
    <row r="111" spans="1:15" s="298" customFormat="1" x14ac:dyDescent="0.25">
      <c r="A111" s="233">
        <v>41453</v>
      </c>
      <c r="B111" s="297" t="s">
        <v>267</v>
      </c>
      <c r="C111" s="251" t="s">
        <v>279</v>
      </c>
      <c r="D111" s="251">
        <v>406</v>
      </c>
      <c r="E111" s="297" t="s">
        <v>268</v>
      </c>
      <c r="F111" s="251" t="s">
        <v>76</v>
      </c>
      <c r="G111" s="303"/>
      <c r="I111" s="319"/>
      <c r="J111" s="316"/>
      <c r="K111" s="316"/>
      <c r="L111" s="317"/>
      <c r="M111" s="330"/>
      <c r="N111" s="330"/>
      <c r="O111" s="320"/>
    </row>
    <row r="112" spans="1:15" ht="15.75" thickBot="1" x14ac:dyDescent="0.3">
      <c r="A112" s="259"/>
      <c r="B112" s="260"/>
      <c r="C112" s="260"/>
      <c r="D112" s="260"/>
      <c r="E112" s="270"/>
      <c r="F112" s="270"/>
      <c r="G112" s="261"/>
      <c r="H112" s="252"/>
      <c r="I112" s="321"/>
      <c r="J112" s="322"/>
      <c r="K112" s="322"/>
      <c r="L112" s="322"/>
      <c r="M112" s="331"/>
      <c r="N112" s="331"/>
      <c r="O112" s="323"/>
    </row>
    <row r="113" spans="1:15" ht="15.75" thickBot="1" x14ac:dyDescent="0.3">
      <c r="A113" s="252"/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</row>
    <row r="114" spans="1:15" x14ac:dyDescent="0.25">
      <c r="A114" s="262" t="s">
        <v>3</v>
      </c>
      <c r="B114" s="263" t="s">
        <v>90</v>
      </c>
      <c r="C114" s="263"/>
      <c r="D114" s="263"/>
      <c r="E114" s="266"/>
      <c r="F114" s="266"/>
      <c r="G114" s="264"/>
      <c r="H114" s="252"/>
      <c r="I114" s="262" t="s">
        <v>3</v>
      </c>
      <c r="J114" s="263" t="s">
        <v>222</v>
      </c>
      <c r="K114" s="263"/>
      <c r="L114" s="263"/>
      <c r="M114" s="266"/>
      <c r="N114" s="266"/>
      <c r="O114" s="264"/>
    </row>
    <row r="115" spans="1:15" x14ac:dyDescent="0.25">
      <c r="A115" s="265" t="s">
        <v>4</v>
      </c>
      <c r="B115" s="253" t="s">
        <v>80</v>
      </c>
      <c r="C115" s="253"/>
      <c r="D115" s="254" t="s">
        <v>24</v>
      </c>
      <c r="E115" s="268" t="s">
        <v>11</v>
      </c>
      <c r="F115" s="268" t="s">
        <v>256</v>
      </c>
      <c r="G115" s="258"/>
      <c r="H115" s="252"/>
      <c r="I115" s="265" t="s">
        <v>4</v>
      </c>
      <c r="J115" s="253" t="s">
        <v>1</v>
      </c>
      <c r="K115" s="253"/>
      <c r="L115" s="254" t="s">
        <v>24</v>
      </c>
      <c r="M115" s="268" t="s">
        <v>11</v>
      </c>
      <c r="N115" s="268" t="s">
        <v>256</v>
      </c>
      <c r="O115" s="258"/>
    </row>
    <row r="116" spans="1:15" x14ac:dyDescent="0.25">
      <c r="A116" s="265" t="s">
        <v>112</v>
      </c>
      <c r="B116" s="255" t="s">
        <v>119</v>
      </c>
      <c r="C116" s="255" t="s">
        <v>151</v>
      </c>
      <c r="D116" s="255" t="s">
        <v>112</v>
      </c>
      <c r="E116" s="255">
        <v>7</v>
      </c>
      <c r="F116" s="267">
        <v>855</v>
      </c>
      <c r="G116" s="258"/>
      <c r="H116" s="252"/>
      <c r="I116" s="265" t="s">
        <v>112</v>
      </c>
      <c r="J116" s="255" t="s">
        <v>179</v>
      </c>
      <c r="K116" s="255" t="s">
        <v>180</v>
      </c>
      <c r="L116" s="255" t="s">
        <v>112</v>
      </c>
      <c r="M116" s="255">
        <v>5</v>
      </c>
      <c r="N116" s="267">
        <v>629.5</v>
      </c>
      <c r="O116" s="258"/>
    </row>
    <row r="117" spans="1:15" x14ac:dyDescent="0.25">
      <c r="A117" s="265" t="s">
        <v>112</v>
      </c>
      <c r="B117" s="255" t="s">
        <v>148</v>
      </c>
      <c r="C117" s="255" t="s">
        <v>149</v>
      </c>
      <c r="D117" s="255" t="s">
        <v>112</v>
      </c>
      <c r="E117" s="255">
        <v>9</v>
      </c>
      <c r="F117" s="267">
        <v>1203</v>
      </c>
      <c r="G117" s="258"/>
      <c r="H117" s="252"/>
      <c r="I117" s="265" t="s">
        <v>112</v>
      </c>
      <c r="J117" s="255" t="s">
        <v>148</v>
      </c>
      <c r="K117" s="255" t="s">
        <v>149</v>
      </c>
      <c r="L117" s="255" t="s">
        <v>112</v>
      </c>
      <c r="M117" s="255">
        <v>9</v>
      </c>
      <c r="N117" s="267">
        <v>1203</v>
      </c>
      <c r="O117" s="258"/>
    </row>
    <row r="118" spans="1:15" x14ac:dyDescent="0.25">
      <c r="A118" s="265" t="s">
        <v>112</v>
      </c>
      <c r="B118" s="255" t="s">
        <v>164</v>
      </c>
      <c r="C118" s="255" t="s">
        <v>165</v>
      </c>
      <c r="D118" s="255" t="s">
        <v>112</v>
      </c>
      <c r="E118" s="255">
        <v>6</v>
      </c>
      <c r="F118" s="267">
        <v>810</v>
      </c>
      <c r="G118" s="258"/>
      <c r="H118" s="252"/>
      <c r="I118" s="265" t="s">
        <v>112</v>
      </c>
      <c r="J118" s="255" t="s">
        <v>108</v>
      </c>
      <c r="K118" s="255" t="s">
        <v>142</v>
      </c>
      <c r="L118" s="255" t="s">
        <v>112</v>
      </c>
      <c r="M118" s="255">
        <v>6</v>
      </c>
      <c r="N118" s="267">
        <v>3616.5</v>
      </c>
      <c r="O118" s="258"/>
    </row>
    <row r="119" spans="1:15" x14ac:dyDescent="0.25">
      <c r="A119" s="265" t="s">
        <v>112</v>
      </c>
      <c r="B119" s="255" t="s">
        <v>102</v>
      </c>
      <c r="C119" s="255" t="s">
        <v>158</v>
      </c>
      <c r="D119" s="255" t="s">
        <v>112</v>
      </c>
      <c r="E119" s="255">
        <v>7</v>
      </c>
      <c r="F119" s="267">
        <v>480.5</v>
      </c>
      <c r="G119" s="258"/>
      <c r="H119" s="252"/>
      <c r="I119" s="265" t="s">
        <v>112</v>
      </c>
      <c r="J119" s="255" t="s">
        <v>128</v>
      </c>
      <c r="K119" s="255" t="s">
        <v>165</v>
      </c>
      <c r="L119" s="255" t="s">
        <v>112</v>
      </c>
      <c r="M119" s="255">
        <v>7</v>
      </c>
      <c r="N119" s="267">
        <v>741</v>
      </c>
      <c r="O119" s="258"/>
    </row>
    <row r="120" spans="1:15" x14ac:dyDescent="0.25">
      <c r="A120" s="265" t="s">
        <v>112</v>
      </c>
      <c r="B120" s="255" t="s">
        <v>179</v>
      </c>
      <c r="C120" s="255" t="s">
        <v>180</v>
      </c>
      <c r="D120" s="255" t="s">
        <v>112</v>
      </c>
      <c r="E120" s="255">
        <v>5</v>
      </c>
      <c r="F120" s="267">
        <v>629.5</v>
      </c>
      <c r="G120" s="258"/>
      <c r="H120" s="252"/>
      <c r="I120" s="265" t="s">
        <v>112</v>
      </c>
      <c r="J120" s="255" t="s">
        <v>164</v>
      </c>
      <c r="K120" s="255" t="s">
        <v>165</v>
      </c>
      <c r="L120" s="255" t="s">
        <v>112</v>
      </c>
      <c r="M120" s="255">
        <v>6</v>
      </c>
      <c r="N120" s="267">
        <v>810</v>
      </c>
      <c r="O120" s="258"/>
    </row>
    <row r="121" spans="1:15" x14ac:dyDescent="0.25">
      <c r="A121" s="265" t="s">
        <v>257</v>
      </c>
      <c r="B121" s="255" t="s">
        <v>125</v>
      </c>
      <c r="C121" s="255" t="s">
        <v>175</v>
      </c>
      <c r="D121" s="255" t="s">
        <v>107</v>
      </c>
      <c r="E121" s="255">
        <v>5</v>
      </c>
      <c r="F121" s="267">
        <v>319</v>
      </c>
      <c r="G121" s="258"/>
      <c r="H121" s="252"/>
      <c r="I121" s="265" t="s">
        <v>257</v>
      </c>
      <c r="J121" s="255" t="s">
        <v>108</v>
      </c>
      <c r="K121" s="255" t="s">
        <v>158</v>
      </c>
      <c r="L121" s="255" t="s">
        <v>107</v>
      </c>
      <c r="M121" s="255">
        <v>6</v>
      </c>
      <c r="N121" s="267">
        <v>873</v>
      </c>
      <c r="O121" s="258"/>
    </row>
    <row r="122" spans="1:15" x14ac:dyDescent="0.25">
      <c r="A122" s="265" t="s">
        <v>116</v>
      </c>
      <c r="B122" s="255" t="s">
        <v>172</v>
      </c>
      <c r="C122" s="255" t="s">
        <v>173</v>
      </c>
      <c r="D122" s="255" t="s">
        <v>116</v>
      </c>
      <c r="E122" s="255">
        <v>7</v>
      </c>
      <c r="F122" s="267">
        <v>1894</v>
      </c>
      <c r="G122" s="258"/>
      <c r="H122" s="252"/>
      <c r="I122" s="265" t="s">
        <v>116</v>
      </c>
      <c r="J122" s="255" t="s">
        <v>172</v>
      </c>
      <c r="K122" s="255" t="s">
        <v>173</v>
      </c>
      <c r="L122" s="255" t="s">
        <v>116</v>
      </c>
      <c r="M122" s="255">
        <v>7</v>
      </c>
      <c r="N122" s="267">
        <v>1894</v>
      </c>
      <c r="O122" s="258"/>
    </row>
    <row r="123" spans="1:15" x14ac:dyDescent="0.25">
      <c r="A123" s="265" t="s">
        <v>258</v>
      </c>
      <c r="B123" s="255" t="s">
        <v>128</v>
      </c>
      <c r="C123" s="255" t="s">
        <v>162</v>
      </c>
      <c r="D123" s="255" t="s">
        <v>116</v>
      </c>
      <c r="E123" s="255">
        <v>6</v>
      </c>
      <c r="F123" s="267">
        <v>1961.5</v>
      </c>
      <c r="G123" s="258"/>
      <c r="H123" s="252"/>
      <c r="I123" s="265" t="s">
        <v>258</v>
      </c>
      <c r="J123" s="255" t="s">
        <v>119</v>
      </c>
      <c r="K123" s="255" t="s">
        <v>167</v>
      </c>
      <c r="L123" s="255" t="s">
        <v>104</v>
      </c>
      <c r="M123" s="255">
        <v>8</v>
      </c>
      <c r="N123" s="267">
        <v>757.5</v>
      </c>
      <c r="O123" s="258"/>
    </row>
    <row r="124" spans="1:15" x14ac:dyDescent="0.25">
      <c r="A124" s="265" t="s">
        <v>104</v>
      </c>
      <c r="B124" s="255" t="s">
        <v>121</v>
      </c>
      <c r="C124" s="255" t="s">
        <v>123</v>
      </c>
      <c r="D124" s="255" t="s">
        <v>104</v>
      </c>
      <c r="E124" s="255">
        <v>5</v>
      </c>
      <c r="F124" s="267">
        <v>833</v>
      </c>
      <c r="G124" s="258"/>
      <c r="H124" s="252"/>
      <c r="I124" s="265" t="s">
        <v>104</v>
      </c>
      <c r="J124" s="255" t="s">
        <v>121</v>
      </c>
      <c r="K124" s="255" t="s">
        <v>159</v>
      </c>
      <c r="L124" s="255" t="s">
        <v>104</v>
      </c>
      <c r="M124" s="255">
        <v>5</v>
      </c>
      <c r="N124" s="267">
        <v>1764</v>
      </c>
      <c r="O124" s="258"/>
    </row>
    <row r="125" spans="1:15" x14ac:dyDescent="0.25">
      <c r="A125" s="265" t="s">
        <v>104</v>
      </c>
      <c r="B125" s="255" t="s">
        <v>146</v>
      </c>
      <c r="C125" s="255" t="s">
        <v>174</v>
      </c>
      <c r="D125" s="255" t="s">
        <v>104</v>
      </c>
      <c r="E125" s="255">
        <v>6</v>
      </c>
      <c r="F125" s="267">
        <v>769</v>
      </c>
      <c r="G125" s="258"/>
      <c r="H125" s="252"/>
      <c r="I125" s="265" t="s">
        <v>104</v>
      </c>
      <c r="J125" s="255" t="s">
        <v>146</v>
      </c>
      <c r="K125" s="255" t="s">
        <v>174</v>
      </c>
      <c r="L125" s="255" t="s">
        <v>104</v>
      </c>
      <c r="M125" s="255">
        <v>6</v>
      </c>
      <c r="N125" s="267">
        <v>769</v>
      </c>
      <c r="O125" s="258"/>
    </row>
    <row r="126" spans="1:15" x14ac:dyDescent="0.25">
      <c r="A126" s="265" t="s">
        <v>104</v>
      </c>
      <c r="B126" s="255" t="s">
        <v>121</v>
      </c>
      <c r="C126" s="255" t="s">
        <v>141</v>
      </c>
      <c r="D126" s="255" t="s">
        <v>104</v>
      </c>
      <c r="E126" s="255">
        <v>7</v>
      </c>
      <c r="F126" s="267">
        <v>766</v>
      </c>
      <c r="G126" s="258"/>
      <c r="H126" s="252"/>
      <c r="I126" s="265" t="s">
        <v>104</v>
      </c>
      <c r="J126" s="255" t="s">
        <v>108</v>
      </c>
      <c r="K126" s="255" t="s">
        <v>130</v>
      </c>
      <c r="L126" s="255" t="s">
        <v>104</v>
      </c>
      <c r="M126" s="255">
        <v>5</v>
      </c>
      <c r="N126" s="267">
        <v>349.5</v>
      </c>
      <c r="O126" s="258"/>
    </row>
    <row r="127" spans="1:15" x14ac:dyDescent="0.25">
      <c r="A127" s="257"/>
      <c r="B127" s="253"/>
      <c r="C127" s="253"/>
      <c r="D127" s="254" t="s">
        <v>259</v>
      </c>
      <c r="E127" s="268">
        <v>70</v>
      </c>
      <c r="F127" s="268">
        <v>10520.5</v>
      </c>
      <c r="G127" s="258"/>
      <c r="H127" s="252"/>
      <c r="I127" s="257"/>
      <c r="J127" s="253"/>
      <c r="K127" s="253"/>
      <c r="L127" s="254" t="s">
        <v>259</v>
      </c>
      <c r="M127" s="268">
        <v>70</v>
      </c>
      <c r="N127" s="268">
        <v>13407</v>
      </c>
      <c r="O127" s="258"/>
    </row>
    <row r="128" spans="1:15" ht="15.75" thickBot="1" x14ac:dyDescent="0.3">
      <c r="A128" s="259"/>
      <c r="B128" s="260"/>
      <c r="C128" s="260"/>
      <c r="D128" s="260"/>
      <c r="E128" s="270"/>
      <c r="F128" s="270"/>
      <c r="G128" s="261"/>
      <c r="H128" s="252"/>
      <c r="I128" s="259"/>
      <c r="J128" s="260"/>
      <c r="K128" s="260"/>
      <c r="L128" s="260"/>
      <c r="M128" s="270"/>
      <c r="N128" s="270"/>
      <c r="O128" s="261"/>
    </row>
    <row r="129" spans="1:15" ht="15.75" thickBot="1" x14ac:dyDescent="0.3">
      <c r="A129" s="252"/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</row>
    <row r="130" spans="1:15" x14ac:dyDescent="0.25">
      <c r="A130" s="262" t="s">
        <v>3</v>
      </c>
      <c r="B130" s="263" t="s">
        <v>94</v>
      </c>
      <c r="C130" s="263"/>
      <c r="D130" s="263"/>
      <c r="E130" s="266"/>
      <c r="F130" s="266"/>
      <c r="G130" s="264"/>
      <c r="H130" s="252"/>
      <c r="I130" s="262" t="s">
        <v>3</v>
      </c>
      <c r="J130" s="263" t="s">
        <v>94</v>
      </c>
      <c r="K130" s="263"/>
      <c r="L130" s="263"/>
      <c r="M130" s="266"/>
      <c r="N130" s="266"/>
      <c r="O130" s="264"/>
    </row>
    <row r="131" spans="1:15" x14ac:dyDescent="0.25">
      <c r="A131" s="265" t="s">
        <v>4</v>
      </c>
      <c r="B131" s="253" t="s">
        <v>223</v>
      </c>
      <c r="C131" s="253"/>
      <c r="D131" s="254" t="s">
        <v>24</v>
      </c>
      <c r="E131" s="268" t="s">
        <v>11</v>
      </c>
      <c r="F131" s="268" t="s">
        <v>256</v>
      </c>
      <c r="G131" s="258"/>
      <c r="H131" s="252"/>
      <c r="I131" s="265" t="s">
        <v>4</v>
      </c>
      <c r="J131" s="253" t="s">
        <v>224</v>
      </c>
      <c r="K131" s="253"/>
      <c r="L131" s="254" t="s">
        <v>24</v>
      </c>
      <c r="M131" s="268" t="s">
        <v>11</v>
      </c>
      <c r="N131" s="268" t="s">
        <v>256</v>
      </c>
      <c r="O131" s="258"/>
    </row>
    <row r="132" spans="1:15" x14ac:dyDescent="0.25">
      <c r="A132" s="265" t="s">
        <v>112</v>
      </c>
      <c r="B132" s="255" t="s">
        <v>164</v>
      </c>
      <c r="C132" s="255" t="s">
        <v>165</v>
      </c>
      <c r="D132" s="255" t="s">
        <v>112</v>
      </c>
      <c r="E132" s="255">
        <v>6</v>
      </c>
      <c r="F132" s="267">
        <v>810</v>
      </c>
      <c r="G132" s="258"/>
      <c r="H132" s="252"/>
      <c r="I132" s="265" t="s">
        <v>112</v>
      </c>
      <c r="J132" s="255" t="s">
        <v>108</v>
      </c>
      <c r="K132" s="255" t="s">
        <v>139</v>
      </c>
      <c r="L132" s="255" t="s">
        <v>112</v>
      </c>
      <c r="M132" s="255">
        <v>8</v>
      </c>
      <c r="N132" s="267">
        <v>388</v>
      </c>
      <c r="O132" s="258"/>
    </row>
    <row r="133" spans="1:15" x14ac:dyDescent="0.25">
      <c r="A133" s="265" t="s">
        <v>112</v>
      </c>
      <c r="B133" s="255" t="s">
        <v>119</v>
      </c>
      <c r="C133" s="255" t="s">
        <v>151</v>
      </c>
      <c r="D133" s="255" t="s">
        <v>112</v>
      </c>
      <c r="E133" s="255">
        <v>7</v>
      </c>
      <c r="F133" s="267">
        <v>855</v>
      </c>
      <c r="G133" s="258"/>
      <c r="H133" s="252"/>
      <c r="I133" s="265" t="s">
        <v>112</v>
      </c>
      <c r="J133" s="255" t="s">
        <v>108</v>
      </c>
      <c r="K133" s="255" t="s">
        <v>152</v>
      </c>
      <c r="L133" s="255" t="s">
        <v>112</v>
      </c>
      <c r="M133" s="255">
        <v>7</v>
      </c>
      <c r="N133" s="267">
        <v>720</v>
      </c>
      <c r="O133" s="258"/>
    </row>
    <row r="134" spans="1:15" x14ac:dyDescent="0.25">
      <c r="A134" s="265" t="s">
        <v>112</v>
      </c>
      <c r="B134" s="255" t="s">
        <v>148</v>
      </c>
      <c r="C134" s="255" t="s">
        <v>149</v>
      </c>
      <c r="D134" s="255" t="s">
        <v>112</v>
      </c>
      <c r="E134" s="255">
        <v>9</v>
      </c>
      <c r="F134" s="267">
        <v>1203</v>
      </c>
      <c r="G134" s="258"/>
      <c r="H134" s="252"/>
      <c r="I134" s="265" t="s">
        <v>112</v>
      </c>
      <c r="J134" s="255" t="s">
        <v>121</v>
      </c>
      <c r="K134" s="255" t="s">
        <v>171</v>
      </c>
      <c r="L134" s="255" t="s">
        <v>112</v>
      </c>
      <c r="M134" s="255">
        <v>5</v>
      </c>
      <c r="N134" s="267">
        <v>643</v>
      </c>
      <c r="O134" s="258"/>
    </row>
    <row r="135" spans="1:15" x14ac:dyDescent="0.25">
      <c r="A135" s="265" t="s">
        <v>112</v>
      </c>
      <c r="B135" s="255" t="s">
        <v>108</v>
      </c>
      <c r="C135" s="255" t="s">
        <v>142</v>
      </c>
      <c r="D135" s="255" t="s">
        <v>112</v>
      </c>
      <c r="E135" s="255">
        <v>6</v>
      </c>
      <c r="F135" s="267">
        <v>3616.5</v>
      </c>
      <c r="G135" s="258"/>
      <c r="H135" s="252"/>
      <c r="I135" s="265" t="s">
        <v>112</v>
      </c>
      <c r="J135" s="255" t="s">
        <v>110</v>
      </c>
      <c r="K135" s="255" t="s">
        <v>137</v>
      </c>
      <c r="L135" s="255" t="s">
        <v>112</v>
      </c>
      <c r="M135" s="255">
        <v>8</v>
      </c>
      <c r="N135" s="267">
        <v>178</v>
      </c>
      <c r="O135" s="258"/>
    </row>
    <row r="136" spans="1:15" x14ac:dyDescent="0.25">
      <c r="A136" s="265" t="s">
        <v>112</v>
      </c>
      <c r="B136" s="255" t="s">
        <v>128</v>
      </c>
      <c r="C136" s="255" t="s">
        <v>133</v>
      </c>
      <c r="D136" s="255" t="s">
        <v>112</v>
      </c>
      <c r="E136" s="255">
        <v>6</v>
      </c>
      <c r="F136" s="267">
        <v>825</v>
      </c>
      <c r="G136" s="258"/>
      <c r="H136" s="252"/>
      <c r="I136" s="265" t="s">
        <v>112</v>
      </c>
      <c r="J136" s="255" t="s">
        <v>119</v>
      </c>
      <c r="K136" s="255" t="s">
        <v>140</v>
      </c>
      <c r="L136" s="255" t="s">
        <v>112</v>
      </c>
      <c r="M136" s="255">
        <v>5</v>
      </c>
      <c r="N136" s="267">
        <v>440</v>
      </c>
      <c r="O136" s="258"/>
    </row>
    <row r="137" spans="1:15" x14ac:dyDescent="0.25">
      <c r="A137" s="265" t="s">
        <v>257</v>
      </c>
      <c r="B137" s="255" t="s">
        <v>125</v>
      </c>
      <c r="C137" s="255" t="s">
        <v>175</v>
      </c>
      <c r="D137" s="255" t="s">
        <v>107</v>
      </c>
      <c r="E137" s="255">
        <v>5</v>
      </c>
      <c r="F137" s="267">
        <v>319</v>
      </c>
      <c r="G137" s="258"/>
      <c r="H137" s="252"/>
      <c r="I137" s="265" t="s">
        <v>257</v>
      </c>
      <c r="J137" s="255" t="s">
        <v>113</v>
      </c>
      <c r="K137" s="255" t="s">
        <v>111</v>
      </c>
      <c r="L137" s="255" t="s">
        <v>107</v>
      </c>
      <c r="M137" s="255">
        <v>5</v>
      </c>
      <c r="N137" s="267">
        <v>580</v>
      </c>
      <c r="O137" s="258"/>
    </row>
    <row r="138" spans="1:15" x14ac:dyDescent="0.25">
      <c r="A138" s="265" t="s">
        <v>116</v>
      </c>
      <c r="B138" s="255" t="s">
        <v>113</v>
      </c>
      <c r="C138" s="255" t="s">
        <v>170</v>
      </c>
      <c r="D138" s="255" t="s">
        <v>116</v>
      </c>
      <c r="E138" s="255">
        <v>5</v>
      </c>
      <c r="F138" s="267">
        <v>755</v>
      </c>
      <c r="G138" s="258"/>
      <c r="H138" s="252"/>
      <c r="I138" s="265" t="s">
        <v>116</v>
      </c>
      <c r="J138" s="255" t="s">
        <v>128</v>
      </c>
      <c r="K138" s="255" t="s">
        <v>162</v>
      </c>
      <c r="L138" s="255" t="s">
        <v>116</v>
      </c>
      <c r="M138" s="255">
        <v>6</v>
      </c>
      <c r="N138" s="267">
        <v>1961.5</v>
      </c>
      <c r="O138" s="258"/>
    </row>
    <row r="139" spans="1:15" x14ac:dyDescent="0.25">
      <c r="A139" s="265" t="s">
        <v>258</v>
      </c>
      <c r="B139" s="255" t="s">
        <v>117</v>
      </c>
      <c r="C139" s="255" t="s">
        <v>169</v>
      </c>
      <c r="D139" s="255" t="s">
        <v>116</v>
      </c>
      <c r="E139" s="255">
        <v>7</v>
      </c>
      <c r="F139" s="267">
        <v>346</v>
      </c>
      <c r="G139" s="258"/>
      <c r="H139" s="252"/>
      <c r="I139" s="265" t="s">
        <v>258</v>
      </c>
      <c r="J139" s="255" t="s">
        <v>172</v>
      </c>
      <c r="K139" s="255" t="s">
        <v>173</v>
      </c>
      <c r="L139" s="255" t="s">
        <v>116</v>
      </c>
      <c r="M139" s="255">
        <v>7</v>
      </c>
      <c r="N139" s="267">
        <v>1894</v>
      </c>
      <c r="O139" s="258"/>
    </row>
    <row r="140" spans="1:15" x14ac:dyDescent="0.25">
      <c r="A140" s="265" t="s">
        <v>104</v>
      </c>
      <c r="B140" s="255" t="s">
        <v>121</v>
      </c>
      <c r="C140" s="255" t="s">
        <v>159</v>
      </c>
      <c r="D140" s="255" t="s">
        <v>104</v>
      </c>
      <c r="E140" s="255">
        <v>5</v>
      </c>
      <c r="F140" s="267">
        <v>1764</v>
      </c>
      <c r="G140" s="258"/>
      <c r="H140" s="252"/>
      <c r="I140" s="265" t="s">
        <v>104</v>
      </c>
      <c r="J140" s="255" t="s">
        <v>121</v>
      </c>
      <c r="K140" s="255" t="s">
        <v>123</v>
      </c>
      <c r="L140" s="255" t="s">
        <v>104</v>
      </c>
      <c r="M140" s="255">
        <v>5</v>
      </c>
      <c r="N140" s="267">
        <v>833</v>
      </c>
      <c r="O140" s="258"/>
    </row>
    <row r="141" spans="1:15" x14ac:dyDescent="0.25">
      <c r="A141" s="265" t="s">
        <v>104</v>
      </c>
      <c r="B141" s="255" t="s">
        <v>145</v>
      </c>
      <c r="C141" s="255" t="s">
        <v>144</v>
      </c>
      <c r="D141" s="255" t="s">
        <v>104</v>
      </c>
      <c r="E141" s="255">
        <v>5</v>
      </c>
      <c r="F141" s="267">
        <v>651</v>
      </c>
      <c r="G141" s="258"/>
      <c r="H141" s="252"/>
      <c r="I141" s="265" t="s">
        <v>104</v>
      </c>
      <c r="J141" s="255" t="s">
        <v>166</v>
      </c>
      <c r="K141" s="255" t="s">
        <v>167</v>
      </c>
      <c r="L141" s="255" t="s">
        <v>104</v>
      </c>
      <c r="M141" s="255">
        <v>8</v>
      </c>
      <c r="N141" s="267">
        <v>1103.5</v>
      </c>
      <c r="O141" s="258"/>
    </row>
    <row r="142" spans="1:15" x14ac:dyDescent="0.25">
      <c r="A142" s="265" t="s">
        <v>104</v>
      </c>
      <c r="B142" s="253" t="s">
        <v>121</v>
      </c>
      <c r="C142" s="253" t="s">
        <v>168</v>
      </c>
      <c r="D142" s="253" t="s">
        <v>104</v>
      </c>
      <c r="E142" s="253">
        <v>9</v>
      </c>
      <c r="F142" s="267">
        <v>838</v>
      </c>
      <c r="G142" s="258"/>
      <c r="H142" s="252"/>
      <c r="I142" s="265" t="s">
        <v>104</v>
      </c>
      <c r="J142" s="255" t="s">
        <v>110</v>
      </c>
      <c r="K142" s="255" t="s">
        <v>181</v>
      </c>
      <c r="L142" s="255" t="s">
        <v>104</v>
      </c>
      <c r="M142" s="255">
        <v>6</v>
      </c>
      <c r="N142" s="267">
        <v>1264.5</v>
      </c>
      <c r="O142" s="258"/>
    </row>
    <row r="143" spans="1:15" x14ac:dyDescent="0.25">
      <c r="A143" s="257"/>
      <c r="B143" s="253"/>
      <c r="C143" s="253"/>
      <c r="D143" s="254" t="s">
        <v>259</v>
      </c>
      <c r="E143" s="268">
        <v>70</v>
      </c>
      <c r="F143" s="268">
        <v>11982.5</v>
      </c>
      <c r="G143" s="258"/>
      <c r="H143" s="252"/>
      <c r="I143" s="257"/>
      <c r="J143" s="253"/>
      <c r="K143" s="253"/>
      <c r="L143" s="254" t="s">
        <v>259</v>
      </c>
      <c r="M143" s="268">
        <v>70</v>
      </c>
      <c r="N143" s="268">
        <v>10005.5</v>
      </c>
      <c r="O143" s="258"/>
    </row>
    <row r="144" spans="1:15" ht="15.75" thickBot="1" x14ac:dyDescent="0.3">
      <c r="A144" s="259"/>
      <c r="B144" s="260"/>
      <c r="C144" s="260"/>
      <c r="D144" s="260"/>
      <c r="E144" s="270"/>
      <c r="F144" s="270"/>
      <c r="G144" s="261"/>
      <c r="H144" s="252"/>
      <c r="I144" s="259"/>
      <c r="J144" s="260"/>
      <c r="K144" s="260"/>
      <c r="L144" s="260"/>
      <c r="M144" s="270"/>
      <c r="N144" s="270"/>
      <c r="O144" s="261"/>
    </row>
    <row r="145" spans="1:15" ht="15.75" thickBot="1" x14ac:dyDescent="0.3">
      <c r="A145" s="252"/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</row>
    <row r="146" spans="1:15" x14ac:dyDescent="0.25">
      <c r="A146" s="262" t="s">
        <v>3</v>
      </c>
      <c r="B146" s="263" t="s">
        <v>225</v>
      </c>
      <c r="C146" s="263"/>
      <c r="D146" s="263"/>
      <c r="E146" s="266"/>
      <c r="F146" s="266"/>
      <c r="G146" s="264"/>
      <c r="H146" s="252"/>
      <c r="I146" s="262" t="s">
        <v>3</v>
      </c>
      <c r="J146" s="263" t="s">
        <v>227</v>
      </c>
      <c r="K146" s="263"/>
      <c r="L146" s="263"/>
      <c r="M146" s="266"/>
      <c r="N146" s="266"/>
      <c r="O146" s="264"/>
    </row>
    <row r="147" spans="1:15" x14ac:dyDescent="0.25">
      <c r="A147" s="265" t="s">
        <v>4</v>
      </c>
      <c r="B147" s="253" t="s">
        <v>226</v>
      </c>
      <c r="C147" s="253"/>
      <c r="D147" s="254" t="s">
        <v>24</v>
      </c>
      <c r="E147" s="268" t="s">
        <v>11</v>
      </c>
      <c r="F147" s="268" t="s">
        <v>256</v>
      </c>
      <c r="G147" s="258"/>
      <c r="H147" s="252"/>
      <c r="I147" s="265" t="s">
        <v>4</v>
      </c>
      <c r="J147" s="253" t="s">
        <v>228</v>
      </c>
      <c r="K147" s="253"/>
      <c r="L147" s="254" t="s">
        <v>24</v>
      </c>
      <c r="M147" s="268" t="s">
        <v>11</v>
      </c>
      <c r="N147" s="268" t="s">
        <v>256</v>
      </c>
      <c r="O147" s="258"/>
    </row>
    <row r="148" spans="1:15" x14ac:dyDescent="0.25">
      <c r="A148" s="265" t="s">
        <v>112</v>
      </c>
      <c r="B148" s="255" t="s">
        <v>148</v>
      </c>
      <c r="C148" s="255" t="s">
        <v>149</v>
      </c>
      <c r="D148" s="255" t="s">
        <v>112</v>
      </c>
      <c r="E148" s="255">
        <v>9</v>
      </c>
      <c r="F148" s="267">
        <v>1203</v>
      </c>
      <c r="G148" s="258"/>
      <c r="H148" s="252"/>
      <c r="I148" s="265" t="s">
        <v>112</v>
      </c>
      <c r="J148" s="255" t="s">
        <v>125</v>
      </c>
      <c r="K148" s="255" t="s">
        <v>126</v>
      </c>
      <c r="L148" s="255" t="s">
        <v>112</v>
      </c>
      <c r="M148" s="255">
        <v>4</v>
      </c>
      <c r="N148" s="267">
        <v>193</v>
      </c>
      <c r="O148" s="258"/>
    </row>
    <row r="149" spans="1:15" x14ac:dyDescent="0.25">
      <c r="A149" s="265" t="s">
        <v>112</v>
      </c>
      <c r="B149" s="255" t="s">
        <v>179</v>
      </c>
      <c r="C149" s="255" t="s">
        <v>180</v>
      </c>
      <c r="D149" s="255" t="s">
        <v>112</v>
      </c>
      <c r="E149" s="255">
        <v>5</v>
      </c>
      <c r="F149" s="267">
        <v>629.5</v>
      </c>
      <c r="G149" s="258"/>
      <c r="H149" s="252"/>
      <c r="I149" s="265" t="s">
        <v>112</v>
      </c>
      <c r="J149" s="255" t="s">
        <v>113</v>
      </c>
      <c r="K149" s="255" t="s">
        <v>130</v>
      </c>
      <c r="L149" s="255" t="s">
        <v>112</v>
      </c>
      <c r="M149" s="255">
        <v>4</v>
      </c>
      <c r="N149" s="267">
        <v>195.5</v>
      </c>
      <c r="O149" s="258"/>
    </row>
    <row r="150" spans="1:15" x14ac:dyDescent="0.25">
      <c r="A150" s="265" t="s">
        <v>112</v>
      </c>
      <c r="B150" s="255" t="s">
        <v>102</v>
      </c>
      <c r="C150" s="255" t="s">
        <v>159</v>
      </c>
      <c r="D150" s="255" t="s">
        <v>112</v>
      </c>
      <c r="E150" s="255">
        <v>7</v>
      </c>
      <c r="F150" s="267">
        <v>627</v>
      </c>
      <c r="G150" s="258"/>
      <c r="H150" s="252"/>
      <c r="I150" s="265" t="s">
        <v>112</v>
      </c>
      <c r="J150" s="255" t="s">
        <v>262</v>
      </c>
      <c r="K150" s="255" t="s">
        <v>144</v>
      </c>
      <c r="L150" s="255" t="s">
        <v>112</v>
      </c>
      <c r="M150" s="255">
        <v>4</v>
      </c>
      <c r="N150" s="267" t="s">
        <v>263</v>
      </c>
      <c r="O150" s="258"/>
    </row>
    <row r="151" spans="1:15" x14ac:dyDescent="0.25">
      <c r="A151" s="265" t="s">
        <v>112</v>
      </c>
      <c r="B151" s="255" t="s">
        <v>119</v>
      </c>
      <c r="C151" s="255" t="s">
        <v>140</v>
      </c>
      <c r="D151" s="255" t="s">
        <v>112</v>
      </c>
      <c r="E151" s="255">
        <v>5</v>
      </c>
      <c r="F151" s="267">
        <v>440</v>
      </c>
      <c r="G151" s="258"/>
      <c r="H151" s="252"/>
      <c r="I151" s="265" t="s">
        <v>112</v>
      </c>
      <c r="J151" s="255" t="s">
        <v>128</v>
      </c>
      <c r="K151" s="255" t="s">
        <v>265</v>
      </c>
      <c r="L151" s="255" t="s">
        <v>112</v>
      </c>
      <c r="M151" s="255">
        <v>5</v>
      </c>
      <c r="N151" s="267" t="s">
        <v>263</v>
      </c>
      <c r="O151" s="258"/>
    </row>
    <row r="152" spans="1:15" x14ac:dyDescent="0.25">
      <c r="A152" s="265" t="s">
        <v>112</v>
      </c>
      <c r="B152" s="255" t="s">
        <v>164</v>
      </c>
      <c r="C152" s="255" t="s">
        <v>165</v>
      </c>
      <c r="D152" s="255" t="s">
        <v>112</v>
      </c>
      <c r="E152" s="255">
        <v>6</v>
      </c>
      <c r="F152" s="267">
        <v>810</v>
      </c>
      <c r="G152" s="258"/>
      <c r="H152" s="252"/>
      <c r="I152" s="265" t="s">
        <v>112</v>
      </c>
      <c r="J152" s="255" t="s">
        <v>179</v>
      </c>
      <c r="K152" s="255" t="s">
        <v>182</v>
      </c>
      <c r="L152" s="255" t="s">
        <v>112</v>
      </c>
      <c r="M152" s="255">
        <v>4</v>
      </c>
      <c r="N152" s="267">
        <v>102</v>
      </c>
      <c r="O152" s="258"/>
    </row>
    <row r="153" spans="1:15" x14ac:dyDescent="0.25">
      <c r="A153" s="265" t="s">
        <v>257</v>
      </c>
      <c r="B153" s="255" t="s">
        <v>125</v>
      </c>
      <c r="C153" s="255" t="s">
        <v>175</v>
      </c>
      <c r="D153" s="255" t="s">
        <v>107</v>
      </c>
      <c r="E153" s="255">
        <v>5</v>
      </c>
      <c r="F153" s="267">
        <v>319</v>
      </c>
      <c r="G153" s="258"/>
      <c r="H153" s="252"/>
      <c r="I153" s="265" t="s">
        <v>257</v>
      </c>
      <c r="J153" s="255" t="s">
        <v>105</v>
      </c>
      <c r="K153" s="255" t="s">
        <v>106</v>
      </c>
      <c r="L153" s="255" t="s">
        <v>107</v>
      </c>
      <c r="M153" s="255">
        <v>5</v>
      </c>
      <c r="N153" s="267">
        <v>209</v>
      </c>
      <c r="O153" s="258"/>
    </row>
    <row r="154" spans="1:15" x14ac:dyDescent="0.25">
      <c r="A154" s="265" t="s">
        <v>116</v>
      </c>
      <c r="B154" s="255" t="s">
        <v>119</v>
      </c>
      <c r="C154" s="255" t="s">
        <v>120</v>
      </c>
      <c r="D154" s="255" t="s">
        <v>116</v>
      </c>
      <c r="E154" s="255">
        <v>8</v>
      </c>
      <c r="F154" s="267">
        <v>673.5</v>
      </c>
      <c r="G154" s="258"/>
      <c r="H154" s="252"/>
      <c r="I154" s="265" t="s">
        <v>116</v>
      </c>
      <c r="J154" s="255" t="s">
        <v>150</v>
      </c>
      <c r="K154" s="255" t="s">
        <v>149</v>
      </c>
      <c r="L154" s="255" t="s">
        <v>116</v>
      </c>
      <c r="M154" s="255">
        <v>7</v>
      </c>
      <c r="N154" s="267">
        <v>1178</v>
      </c>
      <c r="O154" s="258"/>
    </row>
    <row r="155" spans="1:15" x14ac:dyDescent="0.25">
      <c r="A155" s="265" t="s">
        <v>258</v>
      </c>
      <c r="B155" s="255" t="s">
        <v>150</v>
      </c>
      <c r="C155" s="255" t="s">
        <v>149</v>
      </c>
      <c r="D155" s="255" t="s">
        <v>116</v>
      </c>
      <c r="E155" s="255">
        <v>7</v>
      </c>
      <c r="F155" s="267">
        <v>1178</v>
      </c>
      <c r="G155" s="258"/>
      <c r="H155" s="252"/>
      <c r="I155" s="265" t="s">
        <v>258</v>
      </c>
      <c r="J155" s="255" t="s">
        <v>128</v>
      </c>
      <c r="K155" s="255" t="s">
        <v>129</v>
      </c>
      <c r="L155" s="255" t="s">
        <v>104</v>
      </c>
      <c r="M155" s="255">
        <v>4</v>
      </c>
      <c r="N155" s="267">
        <v>319.5</v>
      </c>
      <c r="O155" s="258"/>
    </row>
    <row r="156" spans="1:15" x14ac:dyDescent="0.25">
      <c r="A156" s="265" t="s">
        <v>104</v>
      </c>
      <c r="B156" s="255" t="s">
        <v>146</v>
      </c>
      <c r="C156" s="255" t="s">
        <v>174</v>
      </c>
      <c r="D156" s="255" t="s">
        <v>104</v>
      </c>
      <c r="E156" s="255">
        <v>6</v>
      </c>
      <c r="F156" s="267">
        <v>769</v>
      </c>
      <c r="G156" s="258"/>
      <c r="H156" s="252"/>
      <c r="I156" s="265" t="s">
        <v>104</v>
      </c>
      <c r="J156" s="255" t="s">
        <v>108</v>
      </c>
      <c r="K156" s="255" t="s">
        <v>132</v>
      </c>
      <c r="L156" s="255" t="s">
        <v>104</v>
      </c>
      <c r="M156" s="255">
        <v>4</v>
      </c>
      <c r="N156" s="267" t="s">
        <v>263</v>
      </c>
      <c r="O156" s="258"/>
    </row>
    <row r="157" spans="1:15" x14ac:dyDescent="0.25">
      <c r="A157" s="265" t="s">
        <v>104</v>
      </c>
      <c r="B157" s="255" t="s">
        <v>121</v>
      </c>
      <c r="C157" s="255" t="s">
        <v>159</v>
      </c>
      <c r="D157" s="255" t="s">
        <v>104</v>
      </c>
      <c r="E157" s="255">
        <v>5</v>
      </c>
      <c r="F157" s="267">
        <v>1764</v>
      </c>
      <c r="G157" s="258"/>
      <c r="H157" s="252"/>
      <c r="I157" s="265" t="s">
        <v>104</v>
      </c>
      <c r="J157" s="255" t="s">
        <v>108</v>
      </c>
      <c r="K157" s="255" t="s">
        <v>159</v>
      </c>
      <c r="L157" s="255" t="s">
        <v>104</v>
      </c>
      <c r="M157" s="255">
        <v>4</v>
      </c>
      <c r="N157" s="267" t="s">
        <v>263</v>
      </c>
      <c r="O157" s="258"/>
    </row>
    <row r="158" spans="1:15" x14ac:dyDescent="0.25">
      <c r="A158" s="265" t="s">
        <v>104</v>
      </c>
      <c r="B158" s="255" t="s">
        <v>128</v>
      </c>
      <c r="C158" s="255" t="s">
        <v>154</v>
      </c>
      <c r="D158" s="255" t="s">
        <v>104</v>
      </c>
      <c r="E158" s="255">
        <v>7</v>
      </c>
      <c r="F158" s="267">
        <v>665.5</v>
      </c>
      <c r="G158" s="258"/>
      <c r="H158" s="252"/>
      <c r="I158" s="265" t="s">
        <v>104</v>
      </c>
      <c r="J158" s="255" t="s">
        <v>108</v>
      </c>
      <c r="K158" s="255" t="s">
        <v>131</v>
      </c>
      <c r="L158" s="255" t="s">
        <v>104</v>
      </c>
      <c r="M158" s="255">
        <v>5</v>
      </c>
      <c r="N158" s="267">
        <v>471</v>
      </c>
      <c r="O158" s="258"/>
    </row>
    <row r="159" spans="1:15" x14ac:dyDescent="0.25">
      <c r="A159" s="257"/>
      <c r="B159" s="253"/>
      <c r="C159" s="253"/>
      <c r="D159" s="254" t="s">
        <v>259</v>
      </c>
      <c r="E159" s="268">
        <v>70</v>
      </c>
      <c r="F159" s="268">
        <v>9078.5</v>
      </c>
      <c r="G159" s="258"/>
      <c r="H159" s="252"/>
      <c r="I159" s="257"/>
      <c r="J159" s="253"/>
      <c r="K159" s="253"/>
      <c r="L159" s="254" t="s">
        <v>259</v>
      </c>
      <c r="M159" s="268">
        <v>50</v>
      </c>
      <c r="N159" s="268">
        <v>2668</v>
      </c>
      <c r="O159" s="258"/>
    </row>
    <row r="160" spans="1:15" ht="15.75" thickBot="1" x14ac:dyDescent="0.3">
      <c r="A160" s="259"/>
      <c r="B160" s="260"/>
      <c r="C160" s="260"/>
      <c r="D160" s="260"/>
      <c r="E160" s="270"/>
      <c r="F160" s="270"/>
      <c r="G160" s="261"/>
      <c r="H160" s="252"/>
      <c r="I160" s="259"/>
      <c r="J160" s="260"/>
      <c r="K160" s="260"/>
      <c r="L160" s="260"/>
      <c r="M160" s="270"/>
      <c r="N160" s="270"/>
      <c r="O160" s="261"/>
    </row>
    <row r="161" spans="1:15" ht="15.75" thickBot="1" x14ac:dyDescent="0.3">
      <c r="A161" s="252"/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</row>
    <row r="162" spans="1:15" x14ac:dyDescent="0.25">
      <c r="A162" s="262" t="s">
        <v>3</v>
      </c>
      <c r="B162" s="263" t="s">
        <v>227</v>
      </c>
      <c r="C162" s="263"/>
      <c r="D162" s="263"/>
      <c r="E162" s="266"/>
      <c r="F162" s="266"/>
      <c r="G162" s="264"/>
      <c r="H162" s="252"/>
      <c r="I162" s="262" t="s">
        <v>3</v>
      </c>
      <c r="J162" s="263" t="s">
        <v>227</v>
      </c>
      <c r="K162" s="263"/>
      <c r="L162" s="263"/>
      <c r="M162" s="266"/>
      <c r="N162" s="266"/>
      <c r="O162" s="264"/>
    </row>
    <row r="163" spans="1:15" x14ac:dyDescent="0.25">
      <c r="A163" s="265" t="s">
        <v>4</v>
      </c>
      <c r="B163" s="253" t="s">
        <v>229</v>
      </c>
      <c r="C163" s="253"/>
      <c r="D163" s="254" t="s">
        <v>24</v>
      </c>
      <c r="E163" s="268" t="s">
        <v>11</v>
      </c>
      <c r="F163" s="268" t="s">
        <v>256</v>
      </c>
      <c r="G163" s="258"/>
      <c r="H163" s="252"/>
      <c r="I163" s="265" t="s">
        <v>4</v>
      </c>
      <c r="J163" s="253" t="s">
        <v>230</v>
      </c>
      <c r="K163" s="253"/>
      <c r="L163" s="254" t="s">
        <v>24</v>
      </c>
      <c r="M163" s="268" t="s">
        <v>11</v>
      </c>
      <c r="N163" s="268" t="s">
        <v>256</v>
      </c>
      <c r="O163" s="258"/>
    </row>
    <row r="164" spans="1:15" x14ac:dyDescent="0.25">
      <c r="A164" s="265" t="s">
        <v>112</v>
      </c>
      <c r="B164" s="255" t="s">
        <v>148</v>
      </c>
      <c r="C164" s="255" t="s">
        <v>149</v>
      </c>
      <c r="D164" s="255" t="s">
        <v>112</v>
      </c>
      <c r="E164" s="255">
        <v>9</v>
      </c>
      <c r="F164" s="267">
        <v>1203</v>
      </c>
      <c r="G164" s="258"/>
      <c r="H164" s="252"/>
      <c r="I164" s="265" t="s">
        <v>112</v>
      </c>
      <c r="J164" s="255" t="s">
        <v>148</v>
      </c>
      <c r="K164" s="255" t="s">
        <v>149</v>
      </c>
      <c r="L164" s="255" t="s">
        <v>112</v>
      </c>
      <c r="M164" s="255">
        <v>9</v>
      </c>
      <c r="N164" s="267">
        <v>1203</v>
      </c>
      <c r="O164" s="258"/>
    </row>
    <row r="165" spans="1:15" x14ac:dyDescent="0.25">
      <c r="A165" s="265" t="s">
        <v>112</v>
      </c>
      <c r="B165" s="255" t="s">
        <v>135</v>
      </c>
      <c r="C165" s="255" t="s">
        <v>136</v>
      </c>
      <c r="D165" s="255" t="s">
        <v>112</v>
      </c>
      <c r="E165" s="255">
        <v>7</v>
      </c>
      <c r="F165" s="267">
        <v>2429.5</v>
      </c>
      <c r="G165" s="258"/>
      <c r="H165" s="252"/>
      <c r="I165" s="265" t="s">
        <v>112</v>
      </c>
      <c r="J165" s="255" t="s">
        <v>160</v>
      </c>
      <c r="K165" s="255" t="s">
        <v>159</v>
      </c>
      <c r="L165" s="255" t="s">
        <v>112</v>
      </c>
      <c r="M165" s="255">
        <v>4</v>
      </c>
      <c r="N165" s="267">
        <v>286</v>
      </c>
      <c r="O165" s="258"/>
    </row>
    <row r="166" spans="1:15" x14ac:dyDescent="0.25">
      <c r="A166" s="265" t="s">
        <v>112</v>
      </c>
      <c r="B166" s="255" t="s">
        <v>119</v>
      </c>
      <c r="C166" s="255" t="s">
        <v>151</v>
      </c>
      <c r="D166" s="255" t="s">
        <v>112</v>
      </c>
      <c r="E166" s="255">
        <v>7</v>
      </c>
      <c r="F166" s="267">
        <v>855</v>
      </c>
      <c r="G166" s="258"/>
      <c r="H166" s="252"/>
      <c r="I166" s="265" t="s">
        <v>112</v>
      </c>
      <c r="J166" s="255" t="s">
        <v>119</v>
      </c>
      <c r="K166" s="255" t="s">
        <v>151</v>
      </c>
      <c r="L166" s="255" t="s">
        <v>112</v>
      </c>
      <c r="M166" s="255">
        <v>7</v>
      </c>
      <c r="N166" s="267">
        <v>855</v>
      </c>
      <c r="O166" s="258"/>
    </row>
    <row r="167" spans="1:15" x14ac:dyDescent="0.25">
      <c r="A167" s="265" t="s">
        <v>112</v>
      </c>
      <c r="B167" s="255" t="s">
        <v>102</v>
      </c>
      <c r="C167" s="255" t="s">
        <v>159</v>
      </c>
      <c r="D167" s="255" t="s">
        <v>112</v>
      </c>
      <c r="E167" s="255">
        <v>7</v>
      </c>
      <c r="F167" s="267">
        <v>627</v>
      </c>
      <c r="G167" s="258"/>
      <c r="H167" s="252"/>
      <c r="I167" s="265" t="s">
        <v>112</v>
      </c>
      <c r="J167" s="255" t="s">
        <v>102</v>
      </c>
      <c r="K167" s="255" t="s">
        <v>159</v>
      </c>
      <c r="L167" s="255" t="s">
        <v>112</v>
      </c>
      <c r="M167" s="255">
        <v>7</v>
      </c>
      <c r="N167" s="267">
        <v>627</v>
      </c>
      <c r="O167" s="258"/>
    </row>
    <row r="168" spans="1:15" x14ac:dyDescent="0.25">
      <c r="A168" s="265" t="s">
        <v>112</v>
      </c>
      <c r="B168" s="255" t="s">
        <v>179</v>
      </c>
      <c r="C168" s="255" t="s">
        <v>180</v>
      </c>
      <c r="D168" s="255" t="s">
        <v>112</v>
      </c>
      <c r="E168" s="255">
        <v>5</v>
      </c>
      <c r="F168" s="267">
        <v>629.5</v>
      </c>
      <c r="G168" s="258"/>
      <c r="H168" s="252"/>
      <c r="I168" s="265" t="s">
        <v>112</v>
      </c>
      <c r="J168" s="255" t="s">
        <v>179</v>
      </c>
      <c r="K168" s="255" t="s">
        <v>180</v>
      </c>
      <c r="L168" s="255" t="s">
        <v>112</v>
      </c>
      <c r="M168" s="255">
        <v>5</v>
      </c>
      <c r="N168" s="267">
        <v>629.5</v>
      </c>
      <c r="O168" s="258"/>
    </row>
    <row r="169" spans="1:15" x14ac:dyDescent="0.25">
      <c r="A169" s="265" t="s">
        <v>257</v>
      </c>
      <c r="B169" s="255" t="s">
        <v>108</v>
      </c>
      <c r="C169" s="255" t="s">
        <v>149</v>
      </c>
      <c r="D169" s="255" t="s">
        <v>107</v>
      </c>
      <c r="E169" s="255">
        <v>6</v>
      </c>
      <c r="F169" s="267">
        <v>624</v>
      </c>
      <c r="G169" s="258"/>
      <c r="H169" s="252"/>
      <c r="I169" s="265" t="s">
        <v>257</v>
      </c>
      <c r="J169" s="255" t="s">
        <v>125</v>
      </c>
      <c r="K169" s="255" t="s">
        <v>175</v>
      </c>
      <c r="L169" s="255" t="s">
        <v>107</v>
      </c>
      <c r="M169" s="255">
        <v>5</v>
      </c>
      <c r="N169" s="267">
        <v>319</v>
      </c>
      <c r="O169" s="258"/>
    </row>
    <row r="170" spans="1:15" x14ac:dyDescent="0.25">
      <c r="A170" s="265" t="s">
        <v>116</v>
      </c>
      <c r="B170" s="255" t="s">
        <v>172</v>
      </c>
      <c r="C170" s="255" t="s">
        <v>173</v>
      </c>
      <c r="D170" s="255" t="s">
        <v>116</v>
      </c>
      <c r="E170" s="255">
        <v>7</v>
      </c>
      <c r="F170" s="267">
        <v>1894</v>
      </c>
      <c r="G170" s="258"/>
      <c r="H170" s="252"/>
      <c r="I170" s="265" t="s">
        <v>116</v>
      </c>
      <c r="J170" s="255" t="s">
        <v>117</v>
      </c>
      <c r="K170" s="255" t="s">
        <v>169</v>
      </c>
      <c r="L170" s="255" t="s">
        <v>116</v>
      </c>
      <c r="M170" s="255">
        <v>7</v>
      </c>
      <c r="N170" s="267">
        <v>346</v>
      </c>
      <c r="O170" s="258"/>
    </row>
    <row r="171" spans="1:15" x14ac:dyDescent="0.25">
      <c r="A171" s="265" t="s">
        <v>258</v>
      </c>
      <c r="B171" s="256" t="s">
        <v>117</v>
      </c>
      <c r="C171" s="256" t="s">
        <v>161</v>
      </c>
      <c r="D171" s="256" t="s">
        <v>116</v>
      </c>
      <c r="E171" s="256">
        <v>8</v>
      </c>
      <c r="F171" s="267">
        <v>975.5</v>
      </c>
      <c r="G171" s="258"/>
      <c r="H171" s="252"/>
      <c r="I171" s="265" t="s">
        <v>258</v>
      </c>
      <c r="J171" s="256" t="s">
        <v>117</v>
      </c>
      <c r="K171" s="256" t="s">
        <v>161</v>
      </c>
      <c r="L171" s="256" t="s">
        <v>116</v>
      </c>
      <c r="M171" s="256">
        <v>8</v>
      </c>
      <c r="N171" s="267">
        <v>975.5</v>
      </c>
      <c r="O171" s="258"/>
    </row>
    <row r="172" spans="1:15" x14ac:dyDescent="0.25">
      <c r="A172" s="265" t="s">
        <v>104</v>
      </c>
      <c r="B172" s="255" t="s">
        <v>121</v>
      </c>
      <c r="C172" s="255" t="s">
        <v>123</v>
      </c>
      <c r="D172" s="255" t="s">
        <v>104</v>
      </c>
      <c r="E172" s="255">
        <v>5</v>
      </c>
      <c r="F172" s="267">
        <v>833</v>
      </c>
      <c r="G172" s="258"/>
      <c r="H172" s="252"/>
      <c r="I172" s="265" t="s">
        <v>104</v>
      </c>
      <c r="J172" s="255" t="s">
        <v>121</v>
      </c>
      <c r="K172" s="255" t="s">
        <v>123</v>
      </c>
      <c r="L172" s="255" t="s">
        <v>104</v>
      </c>
      <c r="M172" s="255">
        <v>5</v>
      </c>
      <c r="N172" s="267">
        <v>833</v>
      </c>
      <c r="O172" s="258"/>
    </row>
    <row r="173" spans="1:15" x14ac:dyDescent="0.25">
      <c r="A173" s="265" t="s">
        <v>104</v>
      </c>
      <c r="B173" s="255" t="s">
        <v>108</v>
      </c>
      <c r="C173" s="255" t="s">
        <v>130</v>
      </c>
      <c r="D173" s="255" t="s">
        <v>104</v>
      </c>
      <c r="E173" s="255">
        <v>5</v>
      </c>
      <c r="F173" s="267">
        <v>349.5</v>
      </c>
      <c r="G173" s="258"/>
      <c r="H173" s="252"/>
      <c r="I173" s="265" t="s">
        <v>104</v>
      </c>
      <c r="J173" s="253" t="s">
        <v>121</v>
      </c>
      <c r="K173" s="253" t="s">
        <v>168</v>
      </c>
      <c r="L173" s="253" t="s">
        <v>104</v>
      </c>
      <c r="M173" s="253">
        <v>9</v>
      </c>
      <c r="N173" s="267">
        <v>838</v>
      </c>
      <c r="O173" s="258"/>
    </row>
    <row r="174" spans="1:15" x14ac:dyDescent="0.25">
      <c r="A174" s="265" t="s">
        <v>104</v>
      </c>
      <c r="B174" s="255" t="s">
        <v>102</v>
      </c>
      <c r="C174" s="255" t="s">
        <v>103</v>
      </c>
      <c r="D174" s="255" t="s">
        <v>104</v>
      </c>
      <c r="E174" s="255">
        <v>4</v>
      </c>
      <c r="F174" s="267">
        <v>71</v>
      </c>
      <c r="G174" s="258"/>
      <c r="H174" s="252"/>
      <c r="I174" s="265" t="s">
        <v>104</v>
      </c>
      <c r="J174" s="255" t="s">
        <v>102</v>
      </c>
      <c r="K174" s="255" t="s">
        <v>103</v>
      </c>
      <c r="L174" s="255" t="s">
        <v>104</v>
      </c>
      <c r="M174" s="255">
        <v>4</v>
      </c>
      <c r="N174" s="267">
        <v>71</v>
      </c>
      <c r="O174" s="258"/>
    </row>
    <row r="175" spans="1:15" x14ac:dyDescent="0.25">
      <c r="A175" s="257"/>
      <c r="B175" s="253"/>
      <c r="C175" s="253"/>
      <c r="D175" s="254" t="s">
        <v>259</v>
      </c>
      <c r="E175" s="268">
        <v>70</v>
      </c>
      <c r="F175" s="268">
        <v>10491</v>
      </c>
      <c r="G175" s="258"/>
      <c r="H175" s="252"/>
      <c r="I175" s="257"/>
      <c r="J175" s="253"/>
      <c r="K175" s="253"/>
      <c r="L175" s="254" t="s">
        <v>259</v>
      </c>
      <c r="M175" s="268">
        <v>70</v>
      </c>
      <c r="N175" s="268">
        <v>6983</v>
      </c>
      <c r="O175" s="258"/>
    </row>
    <row r="176" spans="1:15" ht="15.75" thickBot="1" x14ac:dyDescent="0.3">
      <c r="A176" s="259"/>
      <c r="B176" s="260"/>
      <c r="C176" s="260"/>
      <c r="D176" s="260"/>
      <c r="E176" s="270"/>
      <c r="F176" s="270"/>
      <c r="G176" s="261"/>
      <c r="H176" s="252"/>
      <c r="I176" s="259"/>
      <c r="J176" s="260"/>
      <c r="K176" s="260"/>
      <c r="L176" s="260"/>
      <c r="M176" s="270"/>
      <c r="N176" s="270"/>
      <c r="O176" s="261"/>
    </row>
    <row r="177" spans="1:15" ht="15.75" thickBot="1" x14ac:dyDescent="0.3">
      <c r="A177" s="252"/>
      <c r="B177" s="252"/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</row>
    <row r="178" spans="1:15" x14ac:dyDescent="0.25">
      <c r="A178" s="262" t="s">
        <v>3</v>
      </c>
      <c r="B178" s="263" t="s">
        <v>100</v>
      </c>
      <c r="C178" s="263"/>
      <c r="D178" s="263"/>
      <c r="E178" s="266"/>
      <c r="F178" s="266"/>
      <c r="G178" s="264"/>
      <c r="H178" s="252"/>
      <c r="I178" s="324" t="s">
        <v>3</v>
      </c>
      <c r="J178" s="325" t="s">
        <v>72</v>
      </c>
      <c r="K178" s="325"/>
      <c r="L178" s="325"/>
      <c r="M178" s="328"/>
      <c r="N178" s="328"/>
      <c r="O178" s="326"/>
    </row>
    <row r="179" spans="1:15" x14ac:dyDescent="0.25">
      <c r="A179" s="265" t="s">
        <v>4</v>
      </c>
      <c r="B179" s="253" t="s">
        <v>231</v>
      </c>
      <c r="C179" s="253"/>
      <c r="D179" s="254" t="s">
        <v>24</v>
      </c>
      <c r="E179" s="268" t="s">
        <v>11</v>
      </c>
      <c r="F179" s="268" t="s">
        <v>256</v>
      </c>
      <c r="G179" s="258"/>
      <c r="H179" s="252"/>
      <c r="I179" s="327" t="s">
        <v>4</v>
      </c>
      <c r="J179" s="316" t="s">
        <v>253</v>
      </c>
      <c r="K179" s="316"/>
      <c r="L179" s="317" t="s">
        <v>24</v>
      </c>
      <c r="M179" s="330" t="s">
        <v>11</v>
      </c>
      <c r="N179" s="330" t="s">
        <v>256</v>
      </c>
      <c r="O179" s="320"/>
    </row>
    <row r="180" spans="1:15" x14ac:dyDescent="0.25">
      <c r="A180" s="265" t="s">
        <v>112</v>
      </c>
      <c r="B180" s="255" t="s">
        <v>148</v>
      </c>
      <c r="C180" s="255" t="s">
        <v>149</v>
      </c>
      <c r="D180" s="255" t="s">
        <v>112</v>
      </c>
      <c r="E180" s="255">
        <v>9</v>
      </c>
      <c r="F180" s="267">
        <v>1203</v>
      </c>
      <c r="G180" s="258"/>
      <c r="H180" s="252"/>
      <c r="I180" s="327" t="s">
        <v>112</v>
      </c>
      <c r="J180" s="318" t="s">
        <v>121</v>
      </c>
      <c r="K180" s="318" t="s">
        <v>122</v>
      </c>
      <c r="L180" s="318" t="s">
        <v>104</v>
      </c>
      <c r="M180" s="318">
        <v>4</v>
      </c>
      <c r="N180" s="329">
        <v>161.5</v>
      </c>
      <c r="O180" s="320"/>
    </row>
    <row r="181" spans="1:15" x14ac:dyDescent="0.25">
      <c r="A181" s="265" t="s">
        <v>112</v>
      </c>
      <c r="B181" s="255" t="s">
        <v>164</v>
      </c>
      <c r="C181" s="255" t="s">
        <v>165</v>
      </c>
      <c r="D181" s="255" t="s">
        <v>112</v>
      </c>
      <c r="E181" s="255">
        <v>6</v>
      </c>
      <c r="F181" s="267">
        <v>810</v>
      </c>
      <c r="G181" s="258"/>
      <c r="H181" s="252"/>
      <c r="I181" s="327" t="s">
        <v>112</v>
      </c>
      <c r="J181" s="318" t="s">
        <v>179</v>
      </c>
      <c r="K181" s="318" t="s">
        <v>182</v>
      </c>
      <c r="L181" s="318" t="s">
        <v>112</v>
      </c>
      <c r="M181" s="318">
        <v>4</v>
      </c>
      <c r="N181" s="329">
        <v>102</v>
      </c>
      <c r="O181" s="320"/>
    </row>
    <row r="182" spans="1:15" x14ac:dyDescent="0.25">
      <c r="A182" s="265" t="s">
        <v>112</v>
      </c>
      <c r="B182" s="255" t="s">
        <v>105</v>
      </c>
      <c r="C182" s="255" t="s">
        <v>177</v>
      </c>
      <c r="D182" s="255" t="s">
        <v>112</v>
      </c>
      <c r="E182" s="255">
        <v>6</v>
      </c>
      <c r="F182" s="267">
        <v>655</v>
      </c>
      <c r="G182" s="258"/>
      <c r="H182" s="252"/>
      <c r="I182" s="327" t="s">
        <v>112</v>
      </c>
      <c r="J182" s="318" t="s">
        <v>125</v>
      </c>
      <c r="K182" s="318" t="s">
        <v>126</v>
      </c>
      <c r="L182" s="318" t="s">
        <v>112</v>
      </c>
      <c r="M182" s="318">
        <v>4</v>
      </c>
      <c r="N182" s="329">
        <v>193</v>
      </c>
      <c r="O182" s="320"/>
    </row>
    <row r="183" spans="1:15" x14ac:dyDescent="0.25">
      <c r="A183" s="265" t="s">
        <v>112</v>
      </c>
      <c r="B183" s="255" t="s">
        <v>119</v>
      </c>
      <c r="C183" s="255" t="s">
        <v>151</v>
      </c>
      <c r="D183" s="255" t="s">
        <v>112</v>
      </c>
      <c r="E183" s="255">
        <v>7</v>
      </c>
      <c r="F183" s="267">
        <v>855</v>
      </c>
      <c r="G183" s="258"/>
      <c r="H183" s="252"/>
      <c r="I183" s="327" t="s">
        <v>112</v>
      </c>
      <c r="J183" s="318" t="s">
        <v>146</v>
      </c>
      <c r="K183" s="318" t="s">
        <v>147</v>
      </c>
      <c r="L183" s="318" t="s">
        <v>112</v>
      </c>
      <c r="M183" s="318">
        <v>4</v>
      </c>
      <c r="N183" s="329">
        <v>5</v>
      </c>
      <c r="O183" s="320"/>
    </row>
    <row r="184" spans="1:15" x14ac:dyDescent="0.25">
      <c r="A184" s="265" t="s">
        <v>112</v>
      </c>
      <c r="B184" s="255" t="s">
        <v>110</v>
      </c>
      <c r="C184" s="255" t="s">
        <v>178</v>
      </c>
      <c r="D184" s="255" t="s">
        <v>112</v>
      </c>
      <c r="E184" s="255">
        <v>6</v>
      </c>
      <c r="F184" s="267">
        <v>604</v>
      </c>
      <c r="G184" s="258"/>
      <c r="H184" s="252"/>
      <c r="I184" s="327" t="s">
        <v>112</v>
      </c>
      <c r="J184" s="318" t="s">
        <v>121</v>
      </c>
      <c r="K184" s="318" t="s">
        <v>183</v>
      </c>
      <c r="L184" s="318" t="s">
        <v>112</v>
      </c>
      <c r="M184" s="318">
        <v>4</v>
      </c>
      <c r="N184" s="329">
        <v>378.5</v>
      </c>
      <c r="O184" s="320"/>
    </row>
    <row r="185" spans="1:15" x14ac:dyDescent="0.25">
      <c r="A185" s="265" t="s">
        <v>257</v>
      </c>
      <c r="B185" s="255" t="s">
        <v>108</v>
      </c>
      <c r="C185" s="255" t="s">
        <v>149</v>
      </c>
      <c r="D185" s="255" t="s">
        <v>107</v>
      </c>
      <c r="E185" s="255">
        <v>6</v>
      </c>
      <c r="F185" s="267">
        <v>624</v>
      </c>
      <c r="G185" s="258"/>
      <c r="H185" s="252"/>
      <c r="I185" s="327" t="s">
        <v>257</v>
      </c>
      <c r="J185" s="318" t="s">
        <v>108</v>
      </c>
      <c r="K185" s="318" t="s">
        <v>114</v>
      </c>
      <c r="L185" s="318" t="s">
        <v>107</v>
      </c>
      <c r="M185" s="318">
        <v>5</v>
      </c>
      <c r="N185" s="329">
        <v>409</v>
      </c>
      <c r="O185" s="320"/>
    </row>
    <row r="186" spans="1:15" x14ac:dyDescent="0.25">
      <c r="A186" s="265" t="s">
        <v>116</v>
      </c>
      <c r="B186" s="255" t="s">
        <v>172</v>
      </c>
      <c r="C186" s="255" t="s">
        <v>173</v>
      </c>
      <c r="D186" s="255" t="s">
        <v>116</v>
      </c>
      <c r="E186" s="255">
        <v>7</v>
      </c>
      <c r="F186" s="267">
        <v>1894</v>
      </c>
      <c r="G186" s="258"/>
      <c r="H186" s="252"/>
      <c r="I186" s="327" t="s">
        <v>116</v>
      </c>
      <c r="J186" s="318" t="s">
        <v>108</v>
      </c>
      <c r="K186" s="318" t="s">
        <v>153</v>
      </c>
      <c r="L186" s="318" t="s">
        <v>116</v>
      </c>
      <c r="M186" s="318">
        <v>8</v>
      </c>
      <c r="N186" s="329">
        <v>16</v>
      </c>
      <c r="O186" s="320"/>
    </row>
    <row r="187" spans="1:15" x14ac:dyDescent="0.25">
      <c r="A187" s="265" t="s">
        <v>258</v>
      </c>
      <c r="B187" s="255" t="s">
        <v>121</v>
      </c>
      <c r="C187" s="255" t="s">
        <v>136</v>
      </c>
      <c r="D187" s="255" t="s">
        <v>104</v>
      </c>
      <c r="E187" s="255">
        <v>6</v>
      </c>
      <c r="F187" s="267">
        <v>579</v>
      </c>
      <c r="G187" s="258"/>
      <c r="H187" s="252"/>
      <c r="I187" s="327" t="s">
        <v>258</v>
      </c>
      <c r="J187" s="318" t="s">
        <v>128</v>
      </c>
      <c r="K187" s="318" t="s">
        <v>264</v>
      </c>
      <c r="L187" s="318" t="s">
        <v>104</v>
      </c>
      <c r="M187" s="318">
        <v>5</v>
      </c>
      <c r="N187" s="329" t="s">
        <v>263</v>
      </c>
      <c r="O187" s="320"/>
    </row>
    <row r="188" spans="1:15" x14ac:dyDescent="0.25">
      <c r="A188" s="265" t="s">
        <v>104</v>
      </c>
      <c r="B188" s="255" t="s">
        <v>117</v>
      </c>
      <c r="C188" s="255" t="s">
        <v>176</v>
      </c>
      <c r="D188" s="255" t="s">
        <v>104</v>
      </c>
      <c r="E188" s="255">
        <v>6</v>
      </c>
      <c r="F188" s="267">
        <v>1217.5</v>
      </c>
      <c r="G188" s="258"/>
      <c r="H188" s="252"/>
      <c r="I188" s="327" t="s">
        <v>104</v>
      </c>
      <c r="J188" s="318" t="s">
        <v>128</v>
      </c>
      <c r="K188" s="318" t="s">
        <v>129</v>
      </c>
      <c r="L188" s="318" t="s">
        <v>104</v>
      </c>
      <c r="M188" s="318">
        <v>4</v>
      </c>
      <c r="N188" s="329">
        <v>319.5</v>
      </c>
      <c r="O188" s="320"/>
    </row>
    <row r="189" spans="1:15" x14ac:dyDescent="0.25">
      <c r="A189" s="265" t="s">
        <v>104</v>
      </c>
      <c r="B189" s="255" t="s">
        <v>110</v>
      </c>
      <c r="C189" s="255" t="s">
        <v>181</v>
      </c>
      <c r="D189" s="255" t="s">
        <v>104</v>
      </c>
      <c r="E189" s="255">
        <v>6</v>
      </c>
      <c r="F189" s="267">
        <v>1264.5</v>
      </c>
      <c r="G189" s="258"/>
      <c r="H189" s="252"/>
      <c r="I189" s="327" t="s">
        <v>104</v>
      </c>
      <c r="J189" s="318" t="s">
        <v>121</v>
      </c>
      <c r="K189" s="318" t="s">
        <v>163</v>
      </c>
      <c r="L189" s="318" t="s">
        <v>104</v>
      </c>
      <c r="M189" s="318">
        <v>4</v>
      </c>
      <c r="N189" s="329">
        <v>138</v>
      </c>
      <c r="O189" s="320"/>
    </row>
    <row r="190" spans="1:15" x14ac:dyDescent="0.25">
      <c r="A190" s="265" t="s">
        <v>104</v>
      </c>
      <c r="B190" s="255" t="s">
        <v>121</v>
      </c>
      <c r="C190" s="255" t="s">
        <v>123</v>
      </c>
      <c r="D190" s="255" t="s">
        <v>104</v>
      </c>
      <c r="E190" s="255">
        <v>5</v>
      </c>
      <c r="F190" s="267">
        <v>833</v>
      </c>
      <c r="G190" s="258"/>
      <c r="H190" s="252"/>
      <c r="I190" s="327" t="s">
        <v>104</v>
      </c>
      <c r="J190" s="318" t="s">
        <v>108</v>
      </c>
      <c r="K190" s="318" t="s">
        <v>159</v>
      </c>
      <c r="L190" s="318" t="s">
        <v>104</v>
      </c>
      <c r="M190" s="318">
        <v>4</v>
      </c>
      <c r="N190" s="329" t="s">
        <v>263</v>
      </c>
      <c r="O190" s="320"/>
    </row>
    <row r="191" spans="1:15" x14ac:dyDescent="0.25">
      <c r="A191" s="257"/>
      <c r="B191" s="253"/>
      <c r="C191" s="253"/>
      <c r="D191" s="254" t="s">
        <v>259</v>
      </c>
      <c r="E191" s="268">
        <v>70</v>
      </c>
      <c r="F191" s="268">
        <v>10539</v>
      </c>
      <c r="G191" s="258"/>
      <c r="H191" s="252"/>
      <c r="I191" s="319"/>
      <c r="J191" s="316"/>
      <c r="K191" s="316"/>
      <c r="L191" s="317" t="s">
        <v>259</v>
      </c>
      <c r="M191" s="330">
        <v>50</v>
      </c>
      <c r="N191" s="330">
        <v>1722.5</v>
      </c>
      <c r="O191" s="320"/>
    </row>
    <row r="192" spans="1:15" ht="15.75" thickBot="1" x14ac:dyDescent="0.3">
      <c r="A192" s="259"/>
      <c r="B192" s="260"/>
      <c r="C192" s="260"/>
      <c r="D192" s="260"/>
      <c r="E192" s="270"/>
      <c r="F192" s="270"/>
      <c r="G192" s="261"/>
      <c r="H192" s="252"/>
      <c r="I192" s="321"/>
      <c r="J192" s="322"/>
      <c r="K192" s="322"/>
      <c r="L192" s="322"/>
      <c r="M192" s="331"/>
      <c r="N192" s="331"/>
      <c r="O192" s="323"/>
    </row>
    <row r="193" spans="1:15" ht="15.75" thickBot="1" x14ac:dyDescent="0.3">
      <c r="A193" s="252"/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</row>
    <row r="194" spans="1:15" x14ac:dyDescent="0.25">
      <c r="A194" s="262" t="s">
        <v>3</v>
      </c>
      <c r="B194" s="263" t="s">
        <v>99</v>
      </c>
      <c r="C194" s="263"/>
      <c r="D194" s="263"/>
      <c r="E194" s="266"/>
      <c r="F194" s="266"/>
      <c r="G194" s="264"/>
      <c r="H194" s="252"/>
      <c r="I194" s="262" t="s">
        <v>3</v>
      </c>
      <c r="J194" s="263" t="s">
        <v>232</v>
      </c>
      <c r="K194" s="263"/>
      <c r="L194" s="263"/>
      <c r="M194" s="266"/>
      <c r="N194" s="266"/>
      <c r="O194" s="264"/>
    </row>
    <row r="195" spans="1:15" x14ac:dyDescent="0.25">
      <c r="A195" s="265" t="s">
        <v>4</v>
      </c>
      <c r="B195" s="253" t="s">
        <v>74</v>
      </c>
      <c r="C195" s="253"/>
      <c r="D195" s="254" t="s">
        <v>24</v>
      </c>
      <c r="E195" s="268" t="s">
        <v>11</v>
      </c>
      <c r="F195" s="268" t="s">
        <v>256</v>
      </c>
      <c r="G195" s="258"/>
      <c r="H195" s="252"/>
      <c r="I195" s="265" t="s">
        <v>4</v>
      </c>
      <c r="J195" s="253" t="s">
        <v>91</v>
      </c>
      <c r="K195" s="253"/>
      <c r="L195" s="254" t="s">
        <v>24</v>
      </c>
      <c r="M195" s="268" t="s">
        <v>11</v>
      </c>
      <c r="N195" s="268" t="s">
        <v>256</v>
      </c>
      <c r="O195" s="258"/>
    </row>
    <row r="196" spans="1:15" x14ac:dyDescent="0.25">
      <c r="A196" s="265" t="s">
        <v>112</v>
      </c>
      <c r="B196" s="255" t="s">
        <v>135</v>
      </c>
      <c r="C196" s="255" t="s">
        <v>136</v>
      </c>
      <c r="D196" s="255" t="s">
        <v>112</v>
      </c>
      <c r="E196" s="255">
        <v>7</v>
      </c>
      <c r="F196" s="267">
        <v>2429.5</v>
      </c>
      <c r="G196" s="258"/>
      <c r="H196" s="252"/>
      <c r="I196" s="265" t="s">
        <v>112</v>
      </c>
      <c r="J196" s="255" t="s">
        <v>135</v>
      </c>
      <c r="K196" s="255" t="s">
        <v>136</v>
      </c>
      <c r="L196" s="255" t="s">
        <v>112</v>
      </c>
      <c r="M196" s="255">
        <v>7</v>
      </c>
      <c r="N196" s="267">
        <v>2429.5</v>
      </c>
      <c r="O196" s="258"/>
    </row>
    <row r="197" spans="1:15" x14ac:dyDescent="0.25">
      <c r="A197" s="265" t="s">
        <v>112</v>
      </c>
      <c r="B197" s="255" t="s">
        <v>102</v>
      </c>
      <c r="C197" s="255" t="s">
        <v>159</v>
      </c>
      <c r="D197" s="255" t="s">
        <v>112</v>
      </c>
      <c r="E197" s="255">
        <v>7</v>
      </c>
      <c r="F197" s="267">
        <v>627</v>
      </c>
      <c r="G197" s="258"/>
      <c r="H197" s="252"/>
      <c r="I197" s="265" t="s">
        <v>112</v>
      </c>
      <c r="J197" s="255" t="s">
        <v>108</v>
      </c>
      <c r="K197" s="255" t="s">
        <v>139</v>
      </c>
      <c r="L197" s="255" t="s">
        <v>112</v>
      </c>
      <c r="M197" s="255">
        <v>8</v>
      </c>
      <c r="N197" s="267">
        <v>388</v>
      </c>
      <c r="O197" s="258"/>
    </row>
    <row r="198" spans="1:15" x14ac:dyDescent="0.25">
      <c r="A198" s="265" t="s">
        <v>112</v>
      </c>
      <c r="B198" s="255" t="s">
        <v>108</v>
      </c>
      <c r="C198" s="255" t="s">
        <v>142</v>
      </c>
      <c r="D198" s="255" t="s">
        <v>112</v>
      </c>
      <c r="E198" s="255">
        <v>6</v>
      </c>
      <c r="F198" s="267">
        <v>3616.5</v>
      </c>
      <c r="G198" s="258"/>
      <c r="H198" s="252"/>
      <c r="I198" s="265" t="s">
        <v>112</v>
      </c>
      <c r="J198" s="255" t="s">
        <v>110</v>
      </c>
      <c r="K198" s="255" t="s">
        <v>158</v>
      </c>
      <c r="L198" s="255" t="s">
        <v>112</v>
      </c>
      <c r="M198" s="255">
        <v>6</v>
      </c>
      <c r="N198" s="267">
        <v>560</v>
      </c>
      <c r="O198" s="258"/>
    </row>
    <row r="199" spans="1:15" x14ac:dyDescent="0.25">
      <c r="A199" s="265" t="s">
        <v>112</v>
      </c>
      <c r="B199" s="255" t="s">
        <v>148</v>
      </c>
      <c r="C199" s="255" t="s">
        <v>149</v>
      </c>
      <c r="D199" s="255" t="s">
        <v>112</v>
      </c>
      <c r="E199" s="255">
        <v>9</v>
      </c>
      <c r="F199" s="267">
        <v>1203</v>
      </c>
      <c r="G199" s="258"/>
      <c r="H199" s="252"/>
      <c r="I199" s="265" t="s">
        <v>112</v>
      </c>
      <c r="J199" s="255" t="s">
        <v>164</v>
      </c>
      <c r="K199" s="255" t="s">
        <v>165</v>
      </c>
      <c r="L199" s="255" t="s">
        <v>112</v>
      </c>
      <c r="M199" s="255">
        <v>6</v>
      </c>
      <c r="N199" s="267">
        <v>810</v>
      </c>
      <c r="O199" s="258"/>
    </row>
    <row r="200" spans="1:15" x14ac:dyDescent="0.25">
      <c r="A200" s="265" t="s">
        <v>112</v>
      </c>
      <c r="B200" s="255" t="s">
        <v>121</v>
      </c>
      <c r="C200" s="255" t="s">
        <v>132</v>
      </c>
      <c r="D200" s="255" t="s">
        <v>112</v>
      </c>
      <c r="E200" s="255">
        <v>5</v>
      </c>
      <c r="F200" s="267">
        <v>590.5</v>
      </c>
      <c r="G200" s="258"/>
      <c r="H200" s="252"/>
      <c r="I200" s="265" t="s">
        <v>112</v>
      </c>
      <c r="J200" s="255" t="s">
        <v>179</v>
      </c>
      <c r="K200" s="255" t="s">
        <v>180</v>
      </c>
      <c r="L200" s="255" t="s">
        <v>112</v>
      </c>
      <c r="M200" s="255">
        <v>5</v>
      </c>
      <c r="N200" s="267">
        <v>629.5</v>
      </c>
      <c r="O200" s="258"/>
    </row>
    <row r="201" spans="1:15" x14ac:dyDescent="0.25">
      <c r="A201" s="265" t="s">
        <v>257</v>
      </c>
      <c r="B201" s="255" t="s">
        <v>108</v>
      </c>
      <c r="C201" s="255" t="s">
        <v>158</v>
      </c>
      <c r="D201" s="255" t="s">
        <v>107</v>
      </c>
      <c r="E201" s="255">
        <v>6</v>
      </c>
      <c r="F201" s="267">
        <v>873</v>
      </c>
      <c r="G201" s="258"/>
      <c r="H201" s="252"/>
      <c r="I201" s="265" t="s">
        <v>257</v>
      </c>
      <c r="J201" s="255" t="s">
        <v>108</v>
      </c>
      <c r="K201" s="255" t="s">
        <v>158</v>
      </c>
      <c r="L201" s="255" t="s">
        <v>107</v>
      </c>
      <c r="M201" s="255">
        <v>6</v>
      </c>
      <c r="N201" s="267">
        <v>873</v>
      </c>
      <c r="O201" s="258"/>
    </row>
    <row r="202" spans="1:15" x14ac:dyDescent="0.25">
      <c r="A202" s="265" t="s">
        <v>116</v>
      </c>
      <c r="B202" s="255" t="s">
        <v>172</v>
      </c>
      <c r="C202" s="255" t="s">
        <v>173</v>
      </c>
      <c r="D202" s="255" t="s">
        <v>116</v>
      </c>
      <c r="E202" s="255">
        <v>7</v>
      </c>
      <c r="F202" s="267">
        <v>1894</v>
      </c>
      <c r="G202" s="258"/>
      <c r="H202" s="252"/>
      <c r="I202" s="265" t="s">
        <v>116</v>
      </c>
      <c r="J202" s="255" t="s">
        <v>108</v>
      </c>
      <c r="K202" s="255" t="s">
        <v>143</v>
      </c>
      <c r="L202" s="255" t="s">
        <v>116</v>
      </c>
      <c r="M202" s="255">
        <v>7</v>
      </c>
      <c r="N202" s="267">
        <v>1244</v>
      </c>
      <c r="O202" s="258"/>
    </row>
    <row r="203" spans="1:15" x14ac:dyDescent="0.25">
      <c r="A203" s="265" t="s">
        <v>258</v>
      </c>
      <c r="B203" s="255" t="s">
        <v>150</v>
      </c>
      <c r="C203" s="255" t="s">
        <v>149</v>
      </c>
      <c r="D203" s="255" t="s">
        <v>116</v>
      </c>
      <c r="E203" s="255">
        <v>7</v>
      </c>
      <c r="F203" s="267">
        <v>1178</v>
      </c>
      <c r="G203" s="258"/>
      <c r="H203" s="252"/>
      <c r="I203" s="265" t="s">
        <v>258</v>
      </c>
      <c r="J203" s="255" t="s">
        <v>121</v>
      </c>
      <c r="K203" s="255" t="s">
        <v>123</v>
      </c>
      <c r="L203" s="255" t="s">
        <v>104</v>
      </c>
      <c r="M203" s="255">
        <v>5</v>
      </c>
      <c r="N203" s="267">
        <v>833</v>
      </c>
      <c r="O203" s="258"/>
    </row>
    <row r="204" spans="1:15" x14ac:dyDescent="0.25">
      <c r="A204" s="265" t="s">
        <v>104</v>
      </c>
      <c r="B204" s="255" t="s">
        <v>121</v>
      </c>
      <c r="C204" s="255" t="s">
        <v>159</v>
      </c>
      <c r="D204" s="255" t="s">
        <v>104</v>
      </c>
      <c r="E204" s="255">
        <v>5</v>
      </c>
      <c r="F204" s="267">
        <v>1764</v>
      </c>
      <c r="G204" s="258"/>
      <c r="H204" s="252"/>
      <c r="I204" s="265" t="s">
        <v>104</v>
      </c>
      <c r="J204" s="255" t="s">
        <v>121</v>
      </c>
      <c r="K204" s="255" t="s">
        <v>159</v>
      </c>
      <c r="L204" s="255" t="s">
        <v>104</v>
      </c>
      <c r="M204" s="255">
        <v>5</v>
      </c>
      <c r="N204" s="267">
        <v>1764</v>
      </c>
      <c r="O204" s="258"/>
    </row>
    <row r="205" spans="1:15" x14ac:dyDescent="0.25">
      <c r="A205" s="265" t="s">
        <v>104</v>
      </c>
      <c r="B205" s="255" t="s">
        <v>121</v>
      </c>
      <c r="C205" s="255" t="s">
        <v>123</v>
      </c>
      <c r="D205" s="255" t="s">
        <v>104</v>
      </c>
      <c r="E205" s="255">
        <v>5</v>
      </c>
      <c r="F205" s="267">
        <v>833</v>
      </c>
      <c r="G205" s="258"/>
      <c r="H205" s="252"/>
      <c r="I205" s="265" t="s">
        <v>104</v>
      </c>
      <c r="J205" s="253" t="s">
        <v>121</v>
      </c>
      <c r="K205" s="253" t="s">
        <v>168</v>
      </c>
      <c r="L205" s="253" t="s">
        <v>104</v>
      </c>
      <c r="M205" s="253">
        <v>9</v>
      </c>
      <c r="N205" s="267">
        <v>838</v>
      </c>
      <c r="O205" s="258"/>
    </row>
    <row r="206" spans="1:15" x14ac:dyDescent="0.25">
      <c r="A206" s="265" t="s">
        <v>104</v>
      </c>
      <c r="B206" s="255" t="s">
        <v>146</v>
      </c>
      <c r="C206" s="255" t="s">
        <v>174</v>
      </c>
      <c r="D206" s="255" t="s">
        <v>104</v>
      </c>
      <c r="E206" s="255">
        <v>6</v>
      </c>
      <c r="F206" s="267">
        <v>0</v>
      </c>
      <c r="G206" s="258"/>
      <c r="H206" s="252"/>
      <c r="I206" s="265" t="s">
        <v>104</v>
      </c>
      <c r="J206" s="255" t="s">
        <v>146</v>
      </c>
      <c r="K206" s="255" t="s">
        <v>174</v>
      </c>
      <c r="L206" s="255" t="s">
        <v>104</v>
      </c>
      <c r="M206" s="255">
        <v>6</v>
      </c>
      <c r="N206" s="267">
        <v>769</v>
      </c>
      <c r="O206" s="258"/>
    </row>
    <row r="207" spans="1:15" x14ac:dyDescent="0.25">
      <c r="A207" s="257"/>
      <c r="B207" s="253"/>
      <c r="C207" s="253"/>
      <c r="D207" s="254" t="s">
        <v>259</v>
      </c>
      <c r="E207" s="268">
        <v>70</v>
      </c>
      <c r="F207" s="268">
        <v>15676.5</v>
      </c>
      <c r="G207" s="258"/>
      <c r="H207" s="252"/>
      <c r="I207" s="257"/>
      <c r="J207" s="253"/>
      <c r="K207" s="253"/>
      <c r="L207" s="254" t="s">
        <v>259</v>
      </c>
      <c r="M207" s="268">
        <v>70</v>
      </c>
      <c r="N207" s="268">
        <v>11138</v>
      </c>
      <c r="O207" s="258"/>
    </row>
    <row r="208" spans="1:15" s="315" customFormat="1" x14ac:dyDescent="0.25">
      <c r="A208" s="319"/>
      <c r="B208" s="316"/>
      <c r="C208" s="316"/>
      <c r="D208" s="317"/>
      <c r="E208" s="330"/>
      <c r="F208" s="330"/>
      <c r="G208" s="320"/>
      <c r="I208" s="319"/>
      <c r="J208" s="316"/>
      <c r="K208" s="316"/>
      <c r="L208" s="317"/>
      <c r="M208" s="330"/>
      <c r="N208" s="330"/>
      <c r="O208" s="320"/>
    </row>
    <row r="209" spans="1:15" s="315" customFormat="1" x14ac:dyDescent="0.25">
      <c r="A209" s="233">
        <v>41524</v>
      </c>
      <c r="B209" s="297" t="s">
        <v>267</v>
      </c>
      <c r="C209" s="251" t="s">
        <v>280</v>
      </c>
      <c r="D209" s="251">
        <v>668</v>
      </c>
      <c r="E209" s="297" t="s">
        <v>268</v>
      </c>
      <c r="F209" s="251" t="s">
        <v>238</v>
      </c>
      <c r="G209" s="320"/>
      <c r="I209" s="319"/>
      <c r="J209" s="316"/>
      <c r="K209" s="316"/>
      <c r="L209" s="317"/>
      <c r="M209" s="330"/>
      <c r="N209" s="330"/>
      <c r="O209" s="320"/>
    </row>
    <row r="210" spans="1:15" s="315" customFormat="1" x14ac:dyDescent="0.25">
      <c r="A210" s="319"/>
      <c r="C210" s="251"/>
      <c r="D210" s="251"/>
      <c r="F210" s="330"/>
      <c r="G210" s="320"/>
      <c r="I210" s="319"/>
      <c r="J210" s="316"/>
      <c r="K210" s="316"/>
      <c r="L210" s="317"/>
      <c r="M210" s="330"/>
      <c r="N210" s="330"/>
      <c r="O210" s="320"/>
    </row>
    <row r="211" spans="1:15" ht="15.75" thickBot="1" x14ac:dyDescent="0.3">
      <c r="A211" s="259"/>
      <c r="B211" s="260"/>
      <c r="C211" s="260"/>
      <c r="D211" s="260"/>
      <c r="E211" s="270"/>
      <c r="F211" s="270"/>
      <c r="G211" s="261"/>
      <c r="H211" s="252"/>
      <c r="I211" s="259"/>
      <c r="J211" s="260"/>
      <c r="K211" s="260"/>
      <c r="L211" s="260"/>
      <c r="M211" s="270"/>
      <c r="N211" s="270"/>
      <c r="O211" s="261"/>
    </row>
    <row r="212" spans="1:15" ht="15.75" thickBot="1" x14ac:dyDescent="0.3">
      <c r="A212" s="252"/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</row>
    <row r="213" spans="1:15" x14ac:dyDescent="0.25">
      <c r="A213" s="262" t="s">
        <v>3</v>
      </c>
      <c r="B213" s="263" t="s">
        <v>233</v>
      </c>
      <c r="C213" s="263"/>
      <c r="D213" s="263"/>
      <c r="E213" s="266"/>
      <c r="F213" s="266"/>
      <c r="G213" s="264"/>
      <c r="H213" s="252"/>
      <c r="I213" s="262" t="s">
        <v>3</v>
      </c>
      <c r="J213" s="263" t="s">
        <v>235</v>
      </c>
      <c r="K213" s="263"/>
      <c r="L213" s="263"/>
      <c r="M213" s="266"/>
      <c r="N213" s="266"/>
      <c r="O213" s="264"/>
    </row>
    <row r="214" spans="1:15" x14ac:dyDescent="0.25">
      <c r="A214" s="265" t="s">
        <v>4</v>
      </c>
      <c r="B214" s="253" t="s">
        <v>234</v>
      </c>
      <c r="C214" s="253"/>
      <c r="D214" s="254" t="s">
        <v>24</v>
      </c>
      <c r="E214" s="268" t="s">
        <v>11</v>
      </c>
      <c r="F214" s="268" t="s">
        <v>256</v>
      </c>
      <c r="G214" s="258"/>
      <c r="H214" s="252"/>
      <c r="I214" s="265" t="s">
        <v>4</v>
      </c>
      <c r="J214" s="253" t="s">
        <v>236</v>
      </c>
      <c r="K214" s="253"/>
      <c r="L214" s="254" t="s">
        <v>24</v>
      </c>
      <c r="M214" s="268" t="s">
        <v>11</v>
      </c>
      <c r="N214" s="268" t="s">
        <v>256</v>
      </c>
      <c r="O214" s="258"/>
    </row>
    <row r="215" spans="1:15" x14ac:dyDescent="0.25">
      <c r="A215" s="265" t="s">
        <v>112</v>
      </c>
      <c r="B215" s="255" t="s">
        <v>164</v>
      </c>
      <c r="C215" s="255" t="s">
        <v>165</v>
      </c>
      <c r="D215" s="255" t="s">
        <v>112</v>
      </c>
      <c r="E215" s="255">
        <v>6</v>
      </c>
      <c r="F215" s="267">
        <v>810</v>
      </c>
      <c r="G215" s="258"/>
      <c r="H215" s="252"/>
      <c r="I215" s="265" t="s">
        <v>112</v>
      </c>
      <c r="J215" s="255" t="s">
        <v>119</v>
      </c>
      <c r="K215" s="255" t="s">
        <v>151</v>
      </c>
      <c r="L215" s="255" t="s">
        <v>112</v>
      </c>
      <c r="M215" s="255">
        <v>7</v>
      </c>
      <c r="N215" s="267">
        <v>855</v>
      </c>
      <c r="O215" s="258"/>
    </row>
    <row r="216" spans="1:15" x14ac:dyDescent="0.25">
      <c r="A216" s="265" t="s">
        <v>112</v>
      </c>
      <c r="B216" s="255" t="s">
        <v>148</v>
      </c>
      <c r="C216" s="255" t="s">
        <v>149</v>
      </c>
      <c r="D216" s="255" t="s">
        <v>112</v>
      </c>
      <c r="E216" s="255">
        <v>9</v>
      </c>
      <c r="F216" s="267">
        <v>1203</v>
      </c>
      <c r="G216" s="258"/>
      <c r="H216" s="252"/>
      <c r="I216" s="265" t="s">
        <v>112</v>
      </c>
      <c r="J216" s="255" t="s">
        <v>102</v>
      </c>
      <c r="K216" s="255" t="s">
        <v>159</v>
      </c>
      <c r="L216" s="255" t="s">
        <v>112</v>
      </c>
      <c r="M216" s="255">
        <v>7</v>
      </c>
      <c r="N216" s="267">
        <v>627</v>
      </c>
      <c r="O216" s="258"/>
    </row>
    <row r="217" spans="1:15" x14ac:dyDescent="0.25">
      <c r="A217" s="265" t="s">
        <v>112</v>
      </c>
      <c r="B217" s="255" t="s">
        <v>113</v>
      </c>
      <c r="C217" s="255" t="s">
        <v>130</v>
      </c>
      <c r="D217" s="255" t="s">
        <v>112</v>
      </c>
      <c r="E217" s="255">
        <v>4</v>
      </c>
      <c r="F217" s="267">
        <v>195.5</v>
      </c>
      <c r="G217" s="258"/>
      <c r="H217" s="252"/>
      <c r="I217" s="265" t="s">
        <v>112</v>
      </c>
      <c r="J217" s="255" t="s">
        <v>128</v>
      </c>
      <c r="K217" s="255" t="s">
        <v>165</v>
      </c>
      <c r="L217" s="255" t="s">
        <v>112</v>
      </c>
      <c r="M217" s="255">
        <v>7</v>
      </c>
      <c r="N217" s="267">
        <v>741</v>
      </c>
      <c r="O217" s="258"/>
    </row>
    <row r="218" spans="1:15" x14ac:dyDescent="0.25">
      <c r="A218" s="265" t="s">
        <v>112</v>
      </c>
      <c r="B218" s="255" t="s">
        <v>102</v>
      </c>
      <c r="C218" s="255" t="s">
        <v>159</v>
      </c>
      <c r="D218" s="255" t="s">
        <v>112</v>
      </c>
      <c r="E218" s="255">
        <v>7</v>
      </c>
      <c r="F218" s="267">
        <v>627</v>
      </c>
      <c r="G218" s="258"/>
      <c r="H218" s="252"/>
      <c r="I218" s="265" t="s">
        <v>112</v>
      </c>
      <c r="J218" s="255" t="s">
        <v>148</v>
      </c>
      <c r="K218" s="255" t="s">
        <v>149</v>
      </c>
      <c r="L218" s="255" t="s">
        <v>112</v>
      </c>
      <c r="M218" s="255">
        <v>9</v>
      </c>
      <c r="N218" s="267">
        <v>1203</v>
      </c>
      <c r="O218" s="258"/>
    </row>
    <row r="219" spans="1:15" x14ac:dyDescent="0.25">
      <c r="A219" s="265" t="s">
        <v>112</v>
      </c>
      <c r="B219" s="255" t="s">
        <v>135</v>
      </c>
      <c r="C219" s="255" t="s">
        <v>136</v>
      </c>
      <c r="D219" s="255" t="s">
        <v>112</v>
      </c>
      <c r="E219" s="255">
        <v>7</v>
      </c>
      <c r="F219" s="267">
        <v>2429.5</v>
      </c>
      <c r="G219" s="258"/>
      <c r="H219" s="252"/>
      <c r="I219" s="265" t="s">
        <v>112</v>
      </c>
      <c r="J219" s="255" t="s">
        <v>108</v>
      </c>
      <c r="K219" s="255" t="s">
        <v>142</v>
      </c>
      <c r="L219" s="255" t="s">
        <v>112</v>
      </c>
      <c r="M219" s="255">
        <v>6</v>
      </c>
      <c r="N219" s="267">
        <v>3616.5</v>
      </c>
      <c r="O219" s="258"/>
    </row>
    <row r="220" spans="1:15" x14ac:dyDescent="0.25">
      <c r="A220" s="265" t="s">
        <v>257</v>
      </c>
      <c r="B220" s="255" t="s">
        <v>113</v>
      </c>
      <c r="C220" s="255" t="s">
        <v>111</v>
      </c>
      <c r="D220" s="255" t="s">
        <v>107</v>
      </c>
      <c r="E220" s="255">
        <v>5</v>
      </c>
      <c r="F220" s="267">
        <v>580</v>
      </c>
      <c r="G220" s="258"/>
      <c r="H220" s="252"/>
      <c r="I220" s="265" t="s">
        <v>257</v>
      </c>
      <c r="J220" s="255" t="s">
        <v>125</v>
      </c>
      <c r="K220" s="255" t="s">
        <v>175</v>
      </c>
      <c r="L220" s="255" t="s">
        <v>107</v>
      </c>
      <c r="M220" s="255">
        <v>5</v>
      </c>
      <c r="N220" s="267">
        <v>319</v>
      </c>
      <c r="O220" s="258"/>
    </row>
    <row r="221" spans="1:15" x14ac:dyDescent="0.25">
      <c r="A221" s="265" t="s">
        <v>116</v>
      </c>
      <c r="B221" s="255" t="s">
        <v>119</v>
      </c>
      <c r="C221" s="255" t="s">
        <v>120</v>
      </c>
      <c r="D221" s="255" t="s">
        <v>116</v>
      </c>
      <c r="E221" s="255">
        <v>8</v>
      </c>
      <c r="F221" s="267">
        <v>673.5</v>
      </c>
      <c r="G221" s="258"/>
      <c r="H221" s="252"/>
      <c r="I221" s="265" t="s">
        <v>116</v>
      </c>
      <c r="J221" s="255" t="s">
        <v>172</v>
      </c>
      <c r="K221" s="255" t="s">
        <v>173</v>
      </c>
      <c r="L221" s="255" t="s">
        <v>116</v>
      </c>
      <c r="M221" s="255">
        <v>7</v>
      </c>
      <c r="N221" s="267">
        <v>1894</v>
      </c>
      <c r="O221" s="258"/>
    </row>
    <row r="222" spans="1:15" x14ac:dyDescent="0.25">
      <c r="A222" s="265" t="s">
        <v>258</v>
      </c>
      <c r="B222" s="255" t="s">
        <v>121</v>
      </c>
      <c r="C222" s="255" t="s">
        <v>123</v>
      </c>
      <c r="D222" s="255" t="s">
        <v>104</v>
      </c>
      <c r="E222" s="255">
        <v>5</v>
      </c>
      <c r="F222" s="267">
        <v>833</v>
      </c>
      <c r="G222" s="258"/>
      <c r="H222" s="252"/>
      <c r="I222" s="265" t="s">
        <v>258</v>
      </c>
      <c r="J222" s="255" t="s">
        <v>128</v>
      </c>
      <c r="K222" s="255" t="s">
        <v>162</v>
      </c>
      <c r="L222" s="255" t="s">
        <v>116</v>
      </c>
      <c r="M222" s="255">
        <v>6</v>
      </c>
      <c r="N222" s="267">
        <v>1961.5</v>
      </c>
      <c r="O222" s="258"/>
    </row>
    <row r="223" spans="1:15" x14ac:dyDescent="0.25">
      <c r="A223" s="265" t="s">
        <v>104</v>
      </c>
      <c r="B223" s="256" t="s">
        <v>108</v>
      </c>
      <c r="C223" s="256" t="s">
        <v>155</v>
      </c>
      <c r="D223" s="256" t="s">
        <v>104</v>
      </c>
      <c r="E223" s="253">
        <v>6</v>
      </c>
      <c r="F223" s="267">
        <v>336.5</v>
      </c>
      <c r="G223" s="258"/>
      <c r="H223" s="252"/>
      <c r="I223" s="265" t="s">
        <v>104</v>
      </c>
      <c r="J223" s="255" t="s">
        <v>121</v>
      </c>
      <c r="K223" s="255" t="s">
        <v>123</v>
      </c>
      <c r="L223" s="255" t="s">
        <v>104</v>
      </c>
      <c r="M223" s="255">
        <v>5</v>
      </c>
      <c r="N223" s="267">
        <v>833</v>
      </c>
      <c r="O223" s="258"/>
    </row>
    <row r="224" spans="1:15" x14ac:dyDescent="0.25">
      <c r="A224" s="265" t="s">
        <v>104</v>
      </c>
      <c r="B224" s="255" t="s">
        <v>110</v>
      </c>
      <c r="C224" s="255" t="s">
        <v>181</v>
      </c>
      <c r="D224" s="255" t="s">
        <v>104</v>
      </c>
      <c r="E224" s="255">
        <v>6</v>
      </c>
      <c r="F224" s="267">
        <v>1264.5</v>
      </c>
      <c r="G224" s="258"/>
      <c r="H224" s="252"/>
      <c r="I224" s="265" t="s">
        <v>104</v>
      </c>
      <c r="J224" s="255" t="s">
        <v>121</v>
      </c>
      <c r="K224" s="255" t="s">
        <v>159</v>
      </c>
      <c r="L224" s="255" t="s">
        <v>104</v>
      </c>
      <c r="M224" s="255">
        <v>5</v>
      </c>
      <c r="N224" s="267">
        <v>1764</v>
      </c>
      <c r="O224" s="258"/>
    </row>
    <row r="225" spans="1:15" x14ac:dyDescent="0.25">
      <c r="A225" s="265" t="s">
        <v>104</v>
      </c>
      <c r="B225" s="255" t="s">
        <v>121</v>
      </c>
      <c r="C225" s="255" t="s">
        <v>141</v>
      </c>
      <c r="D225" s="255" t="s">
        <v>104</v>
      </c>
      <c r="E225" s="255">
        <v>7</v>
      </c>
      <c r="F225" s="267">
        <v>766</v>
      </c>
      <c r="G225" s="258"/>
      <c r="H225" s="252"/>
      <c r="I225" s="265" t="s">
        <v>104</v>
      </c>
      <c r="J225" s="255" t="s">
        <v>121</v>
      </c>
      <c r="K225" s="255" t="s">
        <v>136</v>
      </c>
      <c r="L225" s="255" t="s">
        <v>104</v>
      </c>
      <c r="M225" s="255">
        <v>6</v>
      </c>
      <c r="N225" s="267">
        <v>579</v>
      </c>
      <c r="O225" s="258"/>
    </row>
    <row r="226" spans="1:15" x14ac:dyDescent="0.25">
      <c r="A226" s="257"/>
      <c r="B226" s="253"/>
      <c r="C226" s="253"/>
      <c r="D226" s="254" t="s">
        <v>259</v>
      </c>
      <c r="E226" s="268">
        <v>70</v>
      </c>
      <c r="F226" s="268">
        <v>9718.5</v>
      </c>
      <c r="G226" s="258"/>
      <c r="H226" s="252"/>
      <c r="I226" s="257"/>
      <c r="J226" s="253"/>
      <c r="K226" s="253"/>
      <c r="L226" s="254" t="s">
        <v>259</v>
      </c>
      <c r="M226" s="268">
        <v>70</v>
      </c>
      <c r="N226" s="268">
        <v>14393</v>
      </c>
      <c r="O226" s="258"/>
    </row>
    <row r="227" spans="1:15" ht="15.75" thickBot="1" x14ac:dyDescent="0.3">
      <c r="A227" s="259"/>
      <c r="B227" s="260"/>
      <c r="C227" s="260"/>
      <c r="D227" s="260"/>
      <c r="E227" s="270"/>
      <c r="F227" s="270"/>
      <c r="G227" s="261"/>
      <c r="H227" s="252"/>
      <c r="I227" s="259"/>
      <c r="J227" s="260"/>
      <c r="K227" s="260"/>
      <c r="L227" s="260"/>
      <c r="M227" s="270"/>
      <c r="N227" s="270"/>
      <c r="O227" s="261"/>
    </row>
    <row r="228" spans="1:15" ht="15.75" thickBot="1" x14ac:dyDescent="0.3">
      <c r="A228" s="252"/>
      <c r="B228" s="252"/>
      <c r="C228" s="252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</row>
    <row r="229" spans="1:15" x14ac:dyDescent="0.25">
      <c r="A229" s="262" t="s">
        <v>3</v>
      </c>
      <c r="B229" s="263" t="s">
        <v>237</v>
      </c>
      <c r="C229" s="263"/>
      <c r="D229" s="263"/>
      <c r="E229" s="266"/>
      <c r="F229" s="266"/>
      <c r="G229" s="264"/>
      <c r="H229" s="252"/>
      <c r="I229" s="262" t="s">
        <v>3</v>
      </c>
      <c r="J229" s="263" t="s">
        <v>238</v>
      </c>
      <c r="K229" s="263"/>
      <c r="L229" s="263"/>
      <c r="M229" s="266"/>
      <c r="N229" s="266"/>
      <c r="O229" s="264"/>
    </row>
    <row r="230" spans="1:15" x14ac:dyDescent="0.25">
      <c r="A230" s="265" t="s">
        <v>4</v>
      </c>
      <c r="B230" s="253" t="s">
        <v>25</v>
      </c>
      <c r="C230" s="253"/>
      <c r="D230" s="254" t="s">
        <v>24</v>
      </c>
      <c r="E230" s="268" t="s">
        <v>11</v>
      </c>
      <c r="F230" s="268" t="s">
        <v>256</v>
      </c>
      <c r="G230" s="258"/>
      <c r="H230" s="252"/>
      <c r="I230" s="265" t="s">
        <v>4</v>
      </c>
      <c r="J230" s="253" t="s">
        <v>92</v>
      </c>
      <c r="K230" s="253"/>
      <c r="L230" s="254" t="s">
        <v>24</v>
      </c>
      <c r="M230" s="268" t="s">
        <v>11</v>
      </c>
      <c r="N230" s="268" t="s">
        <v>256</v>
      </c>
      <c r="O230" s="258"/>
    </row>
    <row r="231" spans="1:15" x14ac:dyDescent="0.25">
      <c r="A231" s="265" t="s">
        <v>112</v>
      </c>
      <c r="B231" s="255" t="s">
        <v>119</v>
      </c>
      <c r="C231" s="255" t="s">
        <v>151</v>
      </c>
      <c r="D231" s="255" t="s">
        <v>112</v>
      </c>
      <c r="E231" s="255">
        <v>7</v>
      </c>
      <c r="F231" s="267">
        <v>855</v>
      </c>
      <c r="G231" s="258"/>
      <c r="H231" s="252"/>
      <c r="I231" s="265" t="s">
        <v>112</v>
      </c>
      <c r="J231" s="255" t="s">
        <v>148</v>
      </c>
      <c r="K231" s="255" t="s">
        <v>149</v>
      </c>
      <c r="L231" s="255" t="s">
        <v>112</v>
      </c>
      <c r="M231" s="255">
        <v>9</v>
      </c>
      <c r="N231" s="267">
        <v>1203</v>
      </c>
      <c r="O231" s="258"/>
    </row>
    <row r="232" spans="1:15" x14ac:dyDescent="0.25">
      <c r="A232" s="265" t="s">
        <v>112</v>
      </c>
      <c r="B232" s="255" t="s">
        <v>135</v>
      </c>
      <c r="C232" s="255" t="s">
        <v>136</v>
      </c>
      <c r="D232" s="255" t="s">
        <v>112</v>
      </c>
      <c r="E232" s="255">
        <v>7</v>
      </c>
      <c r="F232" s="267">
        <v>2429.5</v>
      </c>
      <c r="G232" s="258"/>
      <c r="H232" s="252"/>
      <c r="I232" s="265" t="s">
        <v>112</v>
      </c>
      <c r="J232" s="255" t="s">
        <v>102</v>
      </c>
      <c r="K232" s="255" t="s">
        <v>158</v>
      </c>
      <c r="L232" s="255" t="s">
        <v>112</v>
      </c>
      <c r="M232" s="255">
        <v>7</v>
      </c>
      <c r="N232" s="267">
        <v>480.5</v>
      </c>
      <c r="O232" s="258"/>
    </row>
    <row r="233" spans="1:15" x14ac:dyDescent="0.25">
      <c r="A233" s="265" t="s">
        <v>112</v>
      </c>
      <c r="B233" s="255" t="s">
        <v>121</v>
      </c>
      <c r="C233" s="255" t="s">
        <v>171</v>
      </c>
      <c r="D233" s="255" t="s">
        <v>112</v>
      </c>
      <c r="E233" s="255">
        <v>5</v>
      </c>
      <c r="F233" s="267">
        <v>643</v>
      </c>
      <c r="G233" s="258"/>
      <c r="H233" s="252"/>
      <c r="I233" s="265" t="s">
        <v>112</v>
      </c>
      <c r="J233" s="255" t="s">
        <v>164</v>
      </c>
      <c r="K233" s="255" t="s">
        <v>165</v>
      </c>
      <c r="L233" s="255" t="s">
        <v>112</v>
      </c>
      <c r="M233" s="255">
        <v>6</v>
      </c>
      <c r="N233" s="267">
        <v>810</v>
      </c>
      <c r="O233" s="258"/>
    </row>
    <row r="234" spans="1:15" x14ac:dyDescent="0.25">
      <c r="A234" s="265" t="s">
        <v>112</v>
      </c>
      <c r="B234" s="255" t="s">
        <v>119</v>
      </c>
      <c r="C234" s="255" t="s">
        <v>140</v>
      </c>
      <c r="D234" s="255" t="s">
        <v>112</v>
      </c>
      <c r="E234" s="255">
        <v>5</v>
      </c>
      <c r="F234" s="267">
        <v>440</v>
      </c>
      <c r="G234" s="258"/>
      <c r="H234" s="252"/>
      <c r="I234" s="265" t="s">
        <v>112</v>
      </c>
      <c r="J234" s="255" t="s">
        <v>179</v>
      </c>
      <c r="K234" s="255" t="s">
        <v>180</v>
      </c>
      <c r="L234" s="255" t="s">
        <v>112</v>
      </c>
      <c r="M234" s="255">
        <v>5</v>
      </c>
      <c r="N234" s="267">
        <v>629.5</v>
      </c>
      <c r="O234" s="258"/>
    </row>
    <row r="235" spans="1:15" x14ac:dyDescent="0.25">
      <c r="A235" s="265" t="s">
        <v>112</v>
      </c>
      <c r="B235" s="255" t="s">
        <v>128</v>
      </c>
      <c r="C235" s="255" t="s">
        <v>133</v>
      </c>
      <c r="D235" s="255" t="s">
        <v>112</v>
      </c>
      <c r="E235" s="255">
        <v>6</v>
      </c>
      <c r="F235" s="267">
        <v>825</v>
      </c>
      <c r="G235" s="258"/>
      <c r="H235" s="252"/>
      <c r="I235" s="265" t="s">
        <v>112</v>
      </c>
      <c r="J235" s="255" t="s">
        <v>108</v>
      </c>
      <c r="K235" s="255" t="s">
        <v>142</v>
      </c>
      <c r="L235" s="255" t="s">
        <v>112</v>
      </c>
      <c r="M235" s="255">
        <v>6</v>
      </c>
      <c r="N235" s="267">
        <v>3616.5</v>
      </c>
      <c r="O235" s="258"/>
    </row>
    <row r="236" spans="1:15" x14ac:dyDescent="0.25">
      <c r="A236" s="265" t="s">
        <v>257</v>
      </c>
      <c r="B236" s="255" t="s">
        <v>113</v>
      </c>
      <c r="C236" s="255" t="s">
        <v>111</v>
      </c>
      <c r="D236" s="255" t="s">
        <v>107</v>
      </c>
      <c r="E236" s="255">
        <v>5</v>
      </c>
      <c r="F236" s="267">
        <v>580</v>
      </c>
      <c r="G236" s="258"/>
      <c r="H236" s="252"/>
      <c r="I236" s="265" t="s">
        <v>257</v>
      </c>
      <c r="J236" s="255" t="s">
        <v>125</v>
      </c>
      <c r="K236" s="255" t="s">
        <v>175</v>
      </c>
      <c r="L236" s="255" t="s">
        <v>107</v>
      </c>
      <c r="M236" s="255">
        <v>5</v>
      </c>
      <c r="N236" s="267">
        <v>319</v>
      </c>
      <c r="O236" s="258"/>
    </row>
    <row r="237" spans="1:15" x14ac:dyDescent="0.25">
      <c r="A237" s="265" t="s">
        <v>116</v>
      </c>
      <c r="B237" s="255" t="s">
        <v>172</v>
      </c>
      <c r="C237" s="255" t="s">
        <v>173</v>
      </c>
      <c r="D237" s="255" t="s">
        <v>116</v>
      </c>
      <c r="E237" s="255">
        <v>7</v>
      </c>
      <c r="F237" s="267">
        <v>1894</v>
      </c>
      <c r="G237" s="258"/>
      <c r="H237" s="252"/>
      <c r="I237" s="265" t="s">
        <v>116</v>
      </c>
      <c r="J237" s="255" t="s">
        <v>172</v>
      </c>
      <c r="K237" s="255" t="s">
        <v>173</v>
      </c>
      <c r="L237" s="255" t="s">
        <v>116</v>
      </c>
      <c r="M237" s="255">
        <v>7</v>
      </c>
      <c r="N237" s="267">
        <v>1894</v>
      </c>
      <c r="O237" s="258"/>
    </row>
    <row r="238" spans="1:15" x14ac:dyDescent="0.25">
      <c r="A238" s="265" t="s">
        <v>258</v>
      </c>
      <c r="B238" s="255" t="s">
        <v>128</v>
      </c>
      <c r="C238" s="255" t="s">
        <v>162</v>
      </c>
      <c r="D238" s="255" t="s">
        <v>116</v>
      </c>
      <c r="E238" s="255">
        <v>6</v>
      </c>
      <c r="F238" s="267">
        <v>1961.5</v>
      </c>
      <c r="G238" s="258"/>
      <c r="H238" s="252"/>
      <c r="I238" s="265" t="s">
        <v>258</v>
      </c>
      <c r="J238" s="255" t="s">
        <v>146</v>
      </c>
      <c r="K238" s="255" t="s">
        <v>174</v>
      </c>
      <c r="L238" s="255" t="s">
        <v>104</v>
      </c>
      <c r="M238" s="255">
        <v>6</v>
      </c>
      <c r="N238" s="267">
        <v>769</v>
      </c>
      <c r="O238" s="258"/>
    </row>
    <row r="239" spans="1:15" x14ac:dyDescent="0.25">
      <c r="A239" s="265" t="s">
        <v>104</v>
      </c>
      <c r="B239" s="255" t="s">
        <v>108</v>
      </c>
      <c r="C239" s="255" t="s">
        <v>127</v>
      </c>
      <c r="D239" s="255" t="s">
        <v>104</v>
      </c>
      <c r="E239" s="255">
        <v>6</v>
      </c>
      <c r="F239" s="267">
        <v>263.5</v>
      </c>
      <c r="G239" s="258"/>
      <c r="H239" s="252"/>
      <c r="I239" s="265" t="s">
        <v>104</v>
      </c>
      <c r="J239" s="255" t="s">
        <v>121</v>
      </c>
      <c r="K239" s="255" t="s">
        <v>123</v>
      </c>
      <c r="L239" s="255" t="s">
        <v>104</v>
      </c>
      <c r="M239" s="255">
        <v>5</v>
      </c>
      <c r="N239" s="267">
        <v>833</v>
      </c>
      <c r="O239" s="258"/>
    </row>
    <row r="240" spans="1:15" x14ac:dyDescent="0.25">
      <c r="A240" s="265" t="s">
        <v>104</v>
      </c>
      <c r="B240" s="255" t="s">
        <v>166</v>
      </c>
      <c r="C240" s="255" t="s">
        <v>167</v>
      </c>
      <c r="D240" s="255" t="s">
        <v>104</v>
      </c>
      <c r="E240" s="255">
        <v>8</v>
      </c>
      <c r="F240" s="267">
        <v>1103.5</v>
      </c>
      <c r="G240" s="258"/>
      <c r="H240" s="252"/>
      <c r="I240" s="265" t="s">
        <v>104</v>
      </c>
      <c r="J240" s="255" t="s">
        <v>121</v>
      </c>
      <c r="K240" s="255" t="s">
        <v>136</v>
      </c>
      <c r="L240" s="255" t="s">
        <v>104</v>
      </c>
      <c r="M240" s="255">
        <v>6</v>
      </c>
      <c r="N240" s="267">
        <v>579</v>
      </c>
      <c r="O240" s="258"/>
    </row>
    <row r="241" spans="1:15" x14ac:dyDescent="0.25">
      <c r="A241" s="265" t="s">
        <v>104</v>
      </c>
      <c r="B241" s="255" t="s">
        <v>121</v>
      </c>
      <c r="C241" s="255" t="s">
        <v>136</v>
      </c>
      <c r="D241" s="255" t="s">
        <v>104</v>
      </c>
      <c r="E241" s="255">
        <v>6</v>
      </c>
      <c r="F241" s="267">
        <v>579</v>
      </c>
      <c r="G241" s="258"/>
      <c r="H241" s="252"/>
      <c r="I241" s="265" t="s">
        <v>104</v>
      </c>
      <c r="J241" s="255" t="s">
        <v>119</v>
      </c>
      <c r="K241" s="255" t="s">
        <v>167</v>
      </c>
      <c r="L241" s="255" t="s">
        <v>104</v>
      </c>
      <c r="M241" s="255">
        <v>8</v>
      </c>
      <c r="N241" s="267">
        <v>757.5</v>
      </c>
      <c r="O241" s="258"/>
    </row>
    <row r="242" spans="1:15" x14ac:dyDescent="0.25">
      <c r="A242" s="257"/>
      <c r="B242" s="253"/>
      <c r="C242" s="253"/>
      <c r="D242" s="254" t="s">
        <v>259</v>
      </c>
      <c r="E242" s="268">
        <v>68</v>
      </c>
      <c r="F242" s="268">
        <v>11574</v>
      </c>
      <c r="G242" s="258"/>
      <c r="H242" s="252"/>
      <c r="I242" s="257"/>
      <c r="J242" s="253"/>
      <c r="K242" s="253"/>
      <c r="L242" s="254" t="s">
        <v>259</v>
      </c>
      <c r="M242" s="268">
        <v>70</v>
      </c>
      <c r="N242" s="268">
        <v>11891</v>
      </c>
      <c r="O242" s="258"/>
    </row>
    <row r="243" spans="1:15" ht="15.75" thickBot="1" x14ac:dyDescent="0.3">
      <c r="A243" s="259"/>
      <c r="B243" s="260"/>
      <c r="C243" s="260"/>
      <c r="D243" s="260"/>
      <c r="E243" s="270"/>
      <c r="F243" s="270"/>
      <c r="G243" s="261"/>
      <c r="H243" s="252"/>
      <c r="I243" s="259"/>
      <c r="J243" s="260"/>
      <c r="K243" s="260"/>
      <c r="L243" s="260"/>
      <c r="M243" s="270"/>
      <c r="N243" s="270"/>
      <c r="O243" s="261"/>
    </row>
    <row r="244" spans="1:15" ht="15.75" thickBot="1" x14ac:dyDescent="0.3">
      <c r="A244" s="252"/>
      <c r="B244" s="252"/>
      <c r="C244" s="252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</row>
    <row r="245" spans="1:15" x14ac:dyDescent="0.25">
      <c r="A245" s="262" t="s">
        <v>3</v>
      </c>
      <c r="B245" s="263" t="s">
        <v>239</v>
      </c>
      <c r="C245" s="263"/>
      <c r="D245" s="263"/>
      <c r="E245" s="266"/>
      <c r="F245" s="266"/>
      <c r="G245" s="264"/>
      <c r="H245" s="252"/>
      <c r="I245" s="262" t="s">
        <v>3</v>
      </c>
      <c r="J245" s="263" t="s">
        <v>85</v>
      </c>
      <c r="K245" s="263"/>
      <c r="L245" s="263"/>
      <c r="M245" s="266"/>
      <c r="N245" s="266"/>
      <c r="O245" s="264"/>
    </row>
    <row r="246" spans="1:15" x14ac:dyDescent="0.25">
      <c r="A246" s="265" t="s">
        <v>4</v>
      </c>
      <c r="B246" s="253" t="s">
        <v>26</v>
      </c>
      <c r="C246" s="253"/>
      <c r="D246" s="254" t="s">
        <v>24</v>
      </c>
      <c r="E246" s="268" t="s">
        <v>11</v>
      </c>
      <c r="F246" s="268" t="s">
        <v>256</v>
      </c>
      <c r="G246" s="258"/>
      <c r="H246" s="252"/>
      <c r="I246" s="265" t="s">
        <v>4</v>
      </c>
      <c r="J246" s="253" t="s">
        <v>240</v>
      </c>
      <c r="K246" s="253"/>
      <c r="L246" s="254" t="s">
        <v>24</v>
      </c>
      <c r="M246" s="268" t="s">
        <v>11</v>
      </c>
      <c r="N246" s="268" t="s">
        <v>256</v>
      </c>
      <c r="O246" s="258"/>
    </row>
    <row r="247" spans="1:15" x14ac:dyDescent="0.25">
      <c r="A247" s="265" t="s">
        <v>112</v>
      </c>
      <c r="B247" s="255" t="s">
        <v>108</v>
      </c>
      <c r="C247" s="255" t="s">
        <v>152</v>
      </c>
      <c r="D247" s="255" t="s">
        <v>112</v>
      </c>
      <c r="E247" s="255">
        <v>7</v>
      </c>
      <c r="F247" s="267">
        <v>720</v>
      </c>
      <c r="G247" s="258"/>
      <c r="H247" s="252"/>
      <c r="I247" s="265" t="s">
        <v>112</v>
      </c>
      <c r="J247" s="255" t="s">
        <v>148</v>
      </c>
      <c r="K247" s="255" t="s">
        <v>149</v>
      </c>
      <c r="L247" s="255" t="s">
        <v>112</v>
      </c>
      <c r="M247" s="255">
        <v>9</v>
      </c>
      <c r="N247" s="267">
        <v>1203</v>
      </c>
      <c r="O247" s="258"/>
    </row>
    <row r="248" spans="1:15" x14ac:dyDescent="0.25">
      <c r="A248" s="265" t="s">
        <v>112</v>
      </c>
      <c r="B248" s="255" t="s">
        <v>148</v>
      </c>
      <c r="C248" s="255" t="s">
        <v>149</v>
      </c>
      <c r="D248" s="255" t="s">
        <v>112</v>
      </c>
      <c r="E248" s="255">
        <v>9</v>
      </c>
      <c r="F248" s="267">
        <v>1203</v>
      </c>
      <c r="G248" s="258"/>
      <c r="H248" s="252"/>
      <c r="I248" s="265" t="s">
        <v>112</v>
      </c>
      <c r="J248" s="255" t="s">
        <v>121</v>
      </c>
      <c r="K248" s="255" t="s">
        <v>171</v>
      </c>
      <c r="L248" s="255" t="s">
        <v>112</v>
      </c>
      <c r="M248" s="255">
        <v>5</v>
      </c>
      <c r="N248" s="267">
        <v>643</v>
      </c>
      <c r="O248" s="258"/>
    </row>
    <row r="249" spans="1:15" x14ac:dyDescent="0.25">
      <c r="A249" s="265" t="s">
        <v>112</v>
      </c>
      <c r="B249" s="255" t="s">
        <v>121</v>
      </c>
      <c r="C249" s="255" t="s">
        <v>171</v>
      </c>
      <c r="D249" s="255" t="s">
        <v>112</v>
      </c>
      <c r="E249" s="255">
        <v>5</v>
      </c>
      <c r="F249" s="267">
        <v>643</v>
      </c>
      <c r="G249" s="258"/>
      <c r="H249" s="252"/>
      <c r="I249" s="265" t="s">
        <v>112</v>
      </c>
      <c r="J249" s="255" t="s">
        <v>119</v>
      </c>
      <c r="K249" s="255" t="s">
        <v>151</v>
      </c>
      <c r="L249" s="255" t="s">
        <v>112</v>
      </c>
      <c r="M249" s="255">
        <v>7</v>
      </c>
      <c r="N249" s="267">
        <v>855</v>
      </c>
      <c r="O249" s="258"/>
    </row>
    <row r="250" spans="1:15" x14ac:dyDescent="0.25">
      <c r="A250" s="265" t="s">
        <v>112</v>
      </c>
      <c r="B250" s="255" t="s">
        <v>179</v>
      </c>
      <c r="C250" s="255" t="s">
        <v>180</v>
      </c>
      <c r="D250" s="255" t="s">
        <v>112</v>
      </c>
      <c r="E250" s="255">
        <v>5</v>
      </c>
      <c r="F250" s="267">
        <v>629.5</v>
      </c>
      <c r="G250" s="258"/>
      <c r="H250" s="252"/>
      <c r="I250" s="265" t="s">
        <v>112</v>
      </c>
      <c r="J250" s="255" t="s">
        <v>108</v>
      </c>
      <c r="K250" s="255" t="s">
        <v>142</v>
      </c>
      <c r="L250" s="255" t="s">
        <v>112</v>
      </c>
      <c r="M250" s="255">
        <v>6</v>
      </c>
      <c r="N250" s="267">
        <v>3616.5</v>
      </c>
      <c r="O250" s="258"/>
    </row>
    <row r="251" spans="1:15" x14ac:dyDescent="0.25">
      <c r="A251" s="265" t="s">
        <v>112</v>
      </c>
      <c r="B251" s="255" t="s">
        <v>121</v>
      </c>
      <c r="C251" s="255" t="s">
        <v>183</v>
      </c>
      <c r="D251" s="255" t="s">
        <v>112</v>
      </c>
      <c r="E251" s="255">
        <v>4</v>
      </c>
      <c r="F251" s="267">
        <v>378.5</v>
      </c>
      <c r="G251" s="258"/>
      <c r="H251" s="252"/>
      <c r="I251" s="265" t="s">
        <v>112</v>
      </c>
      <c r="J251" s="255" t="s">
        <v>102</v>
      </c>
      <c r="K251" s="255" t="s">
        <v>158</v>
      </c>
      <c r="L251" s="255" t="s">
        <v>112</v>
      </c>
      <c r="M251" s="255">
        <v>7</v>
      </c>
      <c r="N251" s="267">
        <v>480.5</v>
      </c>
      <c r="O251" s="258"/>
    </row>
    <row r="252" spans="1:15" x14ac:dyDescent="0.25">
      <c r="A252" s="265" t="s">
        <v>257</v>
      </c>
      <c r="B252" s="255" t="s">
        <v>108</v>
      </c>
      <c r="C252" s="255" t="s">
        <v>158</v>
      </c>
      <c r="D252" s="255" t="s">
        <v>107</v>
      </c>
      <c r="E252" s="255">
        <v>6</v>
      </c>
      <c r="F252" s="267">
        <v>873</v>
      </c>
      <c r="G252" s="258"/>
      <c r="H252" s="252"/>
      <c r="I252" s="265" t="s">
        <v>257</v>
      </c>
      <c r="J252" s="255" t="s">
        <v>125</v>
      </c>
      <c r="K252" s="255" t="s">
        <v>175</v>
      </c>
      <c r="L252" s="255" t="s">
        <v>107</v>
      </c>
      <c r="M252" s="255">
        <v>5</v>
      </c>
      <c r="N252" s="267">
        <v>319</v>
      </c>
      <c r="O252" s="258"/>
    </row>
    <row r="253" spans="1:15" x14ac:dyDescent="0.25">
      <c r="A253" s="265" t="s">
        <v>116</v>
      </c>
      <c r="B253" s="255" t="s">
        <v>172</v>
      </c>
      <c r="C253" s="255" t="s">
        <v>173</v>
      </c>
      <c r="D253" s="255" t="s">
        <v>116</v>
      </c>
      <c r="E253" s="255">
        <v>7</v>
      </c>
      <c r="F253" s="267">
        <v>1894</v>
      </c>
      <c r="G253" s="258"/>
      <c r="H253" s="252"/>
      <c r="I253" s="265" t="s">
        <v>116</v>
      </c>
      <c r="J253" s="255" t="s">
        <v>172</v>
      </c>
      <c r="K253" s="255" t="s">
        <v>173</v>
      </c>
      <c r="L253" s="255" t="s">
        <v>116</v>
      </c>
      <c r="M253" s="255">
        <v>7</v>
      </c>
      <c r="N253" s="267">
        <v>1894</v>
      </c>
      <c r="O253" s="258"/>
    </row>
    <row r="254" spans="1:15" x14ac:dyDescent="0.25">
      <c r="A254" s="265" t="s">
        <v>258</v>
      </c>
      <c r="B254" s="256" t="s">
        <v>117</v>
      </c>
      <c r="C254" s="256" t="s">
        <v>161</v>
      </c>
      <c r="D254" s="256" t="s">
        <v>116</v>
      </c>
      <c r="E254" s="256">
        <v>8</v>
      </c>
      <c r="F254" s="267">
        <v>975.5</v>
      </c>
      <c r="G254" s="258"/>
      <c r="H254" s="252"/>
      <c r="I254" s="265" t="s">
        <v>258</v>
      </c>
      <c r="J254" s="255" t="s">
        <v>121</v>
      </c>
      <c r="K254" s="255" t="s">
        <v>123</v>
      </c>
      <c r="L254" s="255" t="s">
        <v>104</v>
      </c>
      <c r="M254" s="255">
        <v>5</v>
      </c>
      <c r="N254" s="267">
        <v>833</v>
      </c>
      <c r="O254" s="258"/>
    </row>
    <row r="255" spans="1:15" x14ac:dyDescent="0.25">
      <c r="A255" s="265" t="s">
        <v>104</v>
      </c>
      <c r="B255" s="255" t="s">
        <v>121</v>
      </c>
      <c r="C255" s="255" t="s">
        <v>159</v>
      </c>
      <c r="D255" s="255" t="s">
        <v>104</v>
      </c>
      <c r="E255" s="255">
        <v>5</v>
      </c>
      <c r="F255" s="267">
        <v>1764</v>
      </c>
      <c r="G255" s="258"/>
      <c r="H255" s="252"/>
      <c r="I255" s="265" t="s">
        <v>104</v>
      </c>
      <c r="J255" s="255" t="s">
        <v>121</v>
      </c>
      <c r="K255" s="255" t="s">
        <v>159</v>
      </c>
      <c r="L255" s="255" t="s">
        <v>104</v>
      </c>
      <c r="M255" s="255">
        <v>5</v>
      </c>
      <c r="N255" s="267">
        <v>1764</v>
      </c>
      <c r="O255" s="258"/>
    </row>
    <row r="256" spans="1:15" x14ac:dyDescent="0.25">
      <c r="A256" s="265" t="s">
        <v>104</v>
      </c>
      <c r="B256" s="255" t="s">
        <v>121</v>
      </c>
      <c r="C256" s="255" t="s">
        <v>123</v>
      </c>
      <c r="D256" s="255" t="s">
        <v>104</v>
      </c>
      <c r="E256" s="255">
        <v>5</v>
      </c>
      <c r="F256" s="267">
        <v>833</v>
      </c>
      <c r="G256" s="258"/>
      <c r="H256" s="252"/>
      <c r="I256" s="265" t="s">
        <v>104</v>
      </c>
      <c r="J256" s="253" t="s">
        <v>121</v>
      </c>
      <c r="K256" s="253" t="s">
        <v>168</v>
      </c>
      <c r="L256" s="253" t="s">
        <v>104</v>
      </c>
      <c r="M256" s="253">
        <v>9</v>
      </c>
      <c r="N256" s="267">
        <v>838</v>
      </c>
      <c r="O256" s="258"/>
    </row>
    <row r="257" spans="1:15" x14ac:dyDescent="0.25">
      <c r="A257" s="265" t="s">
        <v>104</v>
      </c>
      <c r="B257" s="253" t="s">
        <v>121</v>
      </c>
      <c r="C257" s="253" t="s">
        <v>168</v>
      </c>
      <c r="D257" s="253" t="s">
        <v>104</v>
      </c>
      <c r="E257" s="253">
        <v>9</v>
      </c>
      <c r="F257" s="267">
        <v>838</v>
      </c>
      <c r="G257" s="258"/>
      <c r="H257" s="252"/>
      <c r="I257" s="265" t="s">
        <v>104</v>
      </c>
      <c r="J257" s="255" t="s">
        <v>145</v>
      </c>
      <c r="K257" s="255" t="s">
        <v>144</v>
      </c>
      <c r="L257" s="255" t="s">
        <v>104</v>
      </c>
      <c r="M257" s="255">
        <v>5</v>
      </c>
      <c r="N257" s="267">
        <v>651</v>
      </c>
      <c r="O257" s="258"/>
    </row>
    <row r="258" spans="1:15" x14ac:dyDescent="0.25">
      <c r="A258" s="257"/>
      <c r="B258" s="253"/>
      <c r="C258" s="253"/>
      <c r="D258" s="254" t="s">
        <v>259</v>
      </c>
      <c r="E258" s="268">
        <v>70</v>
      </c>
      <c r="F258" s="268">
        <v>10751.5</v>
      </c>
      <c r="G258" s="258"/>
      <c r="H258" s="252"/>
      <c r="I258" s="257"/>
      <c r="J258" s="253"/>
      <c r="K258" s="253"/>
      <c r="L258" s="254" t="s">
        <v>259</v>
      </c>
      <c r="M258" s="268">
        <v>70</v>
      </c>
      <c r="N258" s="268">
        <v>13097</v>
      </c>
      <c r="O258" s="258"/>
    </row>
    <row r="259" spans="1:15" ht="15.75" thickBot="1" x14ac:dyDescent="0.3">
      <c r="A259" s="259"/>
      <c r="B259" s="260"/>
      <c r="C259" s="260"/>
      <c r="D259" s="260"/>
      <c r="E259" s="270"/>
      <c r="F259" s="270"/>
      <c r="G259" s="261"/>
      <c r="H259" s="252"/>
      <c r="I259" s="259"/>
      <c r="J259" s="260"/>
      <c r="K259" s="260"/>
      <c r="L259" s="260"/>
      <c r="M259" s="270"/>
      <c r="N259" s="270"/>
      <c r="O259" s="261"/>
    </row>
    <row r="260" spans="1:15" ht="15.75" thickBot="1" x14ac:dyDescent="0.3">
      <c r="A260" s="252"/>
      <c r="B260" s="252"/>
      <c r="C260" s="252"/>
      <c r="D260" s="252"/>
      <c r="E260" s="252"/>
      <c r="F260" s="252"/>
      <c r="G260" s="252"/>
      <c r="H260" s="252"/>
      <c r="I260" s="252"/>
      <c r="J260" s="252"/>
      <c r="K260" s="252"/>
      <c r="L260" s="252"/>
      <c r="M260" s="252"/>
      <c r="N260" s="252"/>
      <c r="O260" s="252"/>
    </row>
    <row r="261" spans="1:15" x14ac:dyDescent="0.25">
      <c r="A261" s="262" t="s">
        <v>3</v>
      </c>
      <c r="B261" s="263" t="s">
        <v>27</v>
      </c>
      <c r="C261" s="263"/>
      <c r="D261" s="263"/>
      <c r="E261" s="266"/>
      <c r="F261" s="266"/>
      <c r="G261" s="264"/>
      <c r="H261" s="252"/>
      <c r="I261" s="262" t="s">
        <v>3</v>
      </c>
      <c r="J261" s="263" t="s">
        <v>242</v>
      </c>
      <c r="K261" s="263"/>
      <c r="L261" s="263"/>
      <c r="M261" s="266"/>
      <c r="N261" s="266"/>
      <c r="O261" s="264"/>
    </row>
    <row r="262" spans="1:15" x14ac:dyDescent="0.25">
      <c r="A262" s="265" t="s">
        <v>4</v>
      </c>
      <c r="B262" s="253" t="s">
        <v>241</v>
      </c>
      <c r="C262" s="253"/>
      <c r="D262" s="254" t="s">
        <v>24</v>
      </c>
      <c r="E262" s="268" t="s">
        <v>11</v>
      </c>
      <c r="F262" s="268" t="s">
        <v>256</v>
      </c>
      <c r="G262" s="258"/>
      <c r="H262" s="252"/>
      <c r="I262" s="265" t="s">
        <v>4</v>
      </c>
      <c r="J262" s="253" t="s">
        <v>78</v>
      </c>
      <c r="K262" s="253"/>
      <c r="L262" s="254" t="s">
        <v>24</v>
      </c>
      <c r="M262" s="268" t="s">
        <v>11</v>
      </c>
      <c r="N262" s="268" t="s">
        <v>256</v>
      </c>
      <c r="O262" s="258"/>
    </row>
    <row r="263" spans="1:15" x14ac:dyDescent="0.25">
      <c r="A263" s="265" t="s">
        <v>112</v>
      </c>
      <c r="B263" s="255" t="s">
        <v>135</v>
      </c>
      <c r="C263" s="255" t="s">
        <v>136</v>
      </c>
      <c r="D263" s="255" t="s">
        <v>112</v>
      </c>
      <c r="E263" s="255">
        <v>7</v>
      </c>
      <c r="F263" s="267">
        <v>2429.5</v>
      </c>
      <c r="G263" s="258"/>
      <c r="H263" s="252"/>
      <c r="I263" s="265" t="s">
        <v>112</v>
      </c>
      <c r="J263" s="255" t="s">
        <v>148</v>
      </c>
      <c r="K263" s="255" t="s">
        <v>149</v>
      </c>
      <c r="L263" s="255" t="s">
        <v>112</v>
      </c>
      <c r="M263" s="255">
        <v>9</v>
      </c>
      <c r="N263" s="267">
        <v>1203</v>
      </c>
      <c r="O263" s="258"/>
    </row>
    <row r="264" spans="1:15" x14ac:dyDescent="0.25">
      <c r="A264" s="265" t="s">
        <v>112</v>
      </c>
      <c r="B264" s="255" t="s">
        <v>179</v>
      </c>
      <c r="C264" s="255" t="s">
        <v>180</v>
      </c>
      <c r="D264" s="255" t="s">
        <v>112</v>
      </c>
      <c r="E264" s="255">
        <v>5</v>
      </c>
      <c r="F264" s="267">
        <v>629.5</v>
      </c>
      <c r="G264" s="258"/>
      <c r="H264" s="252"/>
      <c r="I264" s="265" t="s">
        <v>112</v>
      </c>
      <c r="J264" s="255" t="s">
        <v>105</v>
      </c>
      <c r="K264" s="255" t="s">
        <v>177</v>
      </c>
      <c r="L264" s="255" t="s">
        <v>112</v>
      </c>
      <c r="M264" s="255">
        <v>6</v>
      </c>
      <c r="N264" s="267">
        <v>655</v>
      </c>
      <c r="O264" s="258"/>
    </row>
    <row r="265" spans="1:15" x14ac:dyDescent="0.25">
      <c r="A265" s="265" t="s">
        <v>112</v>
      </c>
      <c r="B265" s="255" t="s">
        <v>121</v>
      </c>
      <c r="C265" s="255" t="s">
        <v>171</v>
      </c>
      <c r="D265" s="255" t="s">
        <v>112</v>
      </c>
      <c r="E265" s="255">
        <v>5</v>
      </c>
      <c r="F265" s="267">
        <v>643</v>
      </c>
      <c r="G265" s="258"/>
      <c r="H265" s="252"/>
      <c r="I265" s="265" t="s">
        <v>112</v>
      </c>
      <c r="J265" s="255" t="s">
        <v>108</v>
      </c>
      <c r="K265" s="255" t="s">
        <v>142</v>
      </c>
      <c r="L265" s="255" t="s">
        <v>112</v>
      </c>
      <c r="M265" s="255">
        <v>6</v>
      </c>
      <c r="N265" s="267">
        <v>3616.5</v>
      </c>
      <c r="O265" s="258"/>
    </row>
    <row r="266" spans="1:15" x14ac:dyDescent="0.25">
      <c r="A266" s="265" t="s">
        <v>112</v>
      </c>
      <c r="B266" s="255" t="s">
        <v>164</v>
      </c>
      <c r="C266" s="255" t="s">
        <v>165</v>
      </c>
      <c r="D266" s="255" t="s">
        <v>112</v>
      </c>
      <c r="E266" s="255">
        <v>6</v>
      </c>
      <c r="F266" s="267">
        <v>810</v>
      </c>
      <c r="G266" s="258"/>
      <c r="H266" s="252"/>
      <c r="I266" s="265" t="s">
        <v>112</v>
      </c>
      <c r="J266" s="255" t="s">
        <v>160</v>
      </c>
      <c r="K266" s="255" t="s">
        <v>159</v>
      </c>
      <c r="L266" s="255" t="s">
        <v>112</v>
      </c>
      <c r="M266" s="255">
        <v>4</v>
      </c>
      <c r="N266" s="267">
        <v>286</v>
      </c>
      <c r="O266" s="258"/>
    </row>
    <row r="267" spans="1:15" x14ac:dyDescent="0.25">
      <c r="A267" s="265" t="s">
        <v>112</v>
      </c>
      <c r="B267" s="255" t="s">
        <v>128</v>
      </c>
      <c r="C267" s="255" t="s">
        <v>165</v>
      </c>
      <c r="D267" s="255" t="s">
        <v>112</v>
      </c>
      <c r="E267" s="255">
        <v>7</v>
      </c>
      <c r="F267" s="267">
        <v>741</v>
      </c>
      <c r="G267" s="258"/>
      <c r="H267" s="252"/>
      <c r="I267" s="265" t="s">
        <v>112</v>
      </c>
      <c r="J267" s="255" t="s">
        <v>121</v>
      </c>
      <c r="K267" s="255" t="s">
        <v>171</v>
      </c>
      <c r="L267" s="255" t="s">
        <v>112</v>
      </c>
      <c r="M267" s="255">
        <v>5</v>
      </c>
      <c r="N267" s="267">
        <v>643</v>
      </c>
      <c r="O267" s="258"/>
    </row>
    <row r="268" spans="1:15" x14ac:dyDescent="0.25">
      <c r="A268" s="265" t="s">
        <v>257</v>
      </c>
      <c r="B268" s="255" t="s">
        <v>108</v>
      </c>
      <c r="C268" s="255" t="s">
        <v>158</v>
      </c>
      <c r="D268" s="255" t="s">
        <v>107</v>
      </c>
      <c r="E268" s="255">
        <v>6</v>
      </c>
      <c r="F268" s="267">
        <v>873</v>
      </c>
      <c r="G268" s="258"/>
      <c r="H268" s="252"/>
      <c r="I268" s="265" t="s">
        <v>257</v>
      </c>
      <c r="J268" s="255" t="s">
        <v>108</v>
      </c>
      <c r="K268" s="255" t="s">
        <v>158</v>
      </c>
      <c r="L268" s="255" t="s">
        <v>107</v>
      </c>
      <c r="M268" s="255">
        <v>6</v>
      </c>
      <c r="N268" s="267">
        <v>873</v>
      </c>
      <c r="O268" s="258"/>
    </row>
    <row r="269" spans="1:15" x14ac:dyDescent="0.25">
      <c r="A269" s="265" t="s">
        <v>116</v>
      </c>
      <c r="B269" s="255" t="s">
        <v>172</v>
      </c>
      <c r="C269" s="255" t="s">
        <v>173</v>
      </c>
      <c r="D269" s="255" t="s">
        <v>116</v>
      </c>
      <c r="E269" s="255">
        <v>7</v>
      </c>
      <c r="F269" s="267">
        <v>1894</v>
      </c>
      <c r="G269" s="258"/>
      <c r="H269" s="252"/>
      <c r="I269" s="265" t="s">
        <v>116</v>
      </c>
      <c r="J269" s="255" t="s">
        <v>128</v>
      </c>
      <c r="K269" s="255" t="s">
        <v>162</v>
      </c>
      <c r="L269" s="255" t="s">
        <v>116</v>
      </c>
      <c r="M269" s="255">
        <v>6</v>
      </c>
      <c r="N269" s="267">
        <v>1961.5</v>
      </c>
      <c r="O269" s="258"/>
    </row>
    <row r="270" spans="1:15" x14ac:dyDescent="0.25">
      <c r="A270" s="265" t="s">
        <v>258</v>
      </c>
      <c r="B270" s="255" t="s">
        <v>128</v>
      </c>
      <c r="C270" s="255" t="s">
        <v>162</v>
      </c>
      <c r="D270" s="255" t="s">
        <v>116</v>
      </c>
      <c r="E270" s="255">
        <v>6</v>
      </c>
      <c r="F270" s="267">
        <v>1961.5</v>
      </c>
      <c r="G270" s="258"/>
      <c r="H270" s="252"/>
      <c r="I270" s="265" t="s">
        <v>258</v>
      </c>
      <c r="J270" s="256" t="s">
        <v>117</v>
      </c>
      <c r="K270" s="256" t="s">
        <v>161</v>
      </c>
      <c r="L270" s="256" t="s">
        <v>116</v>
      </c>
      <c r="M270" s="256">
        <v>8</v>
      </c>
      <c r="N270" s="267">
        <v>975.5</v>
      </c>
      <c r="O270" s="258"/>
    </row>
    <row r="271" spans="1:15" x14ac:dyDescent="0.25">
      <c r="A271" s="265" t="s">
        <v>104</v>
      </c>
      <c r="B271" s="255" t="s">
        <v>121</v>
      </c>
      <c r="C271" s="255" t="s">
        <v>159</v>
      </c>
      <c r="D271" s="255" t="s">
        <v>104</v>
      </c>
      <c r="E271" s="255">
        <v>5</v>
      </c>
      <c r="F271" s="267">
        <v>1764</v>
      </c>
      <c r="G271" s="258"/>
      <c r="H271" s="252"/>
      <c r="I271" s="265" t="s">
        <v>104</v>
      </c>
      <c r="J271" s="255" t="s">
        <v>121</v>
      </c>
      <c r="K271" s="255" t="s">
        <v>123</v>
      </c>
      <c r="L271" s="255" t="s">
        <v>104</v>
      </c>
      <c r="M271" s="255">
        <v>5</v>
      </c>
      <c r="N271" s="267">
        <v>833</v>
      </c>
      <c r="O271" s="258"/>
    </row>
    <row r="272" spans="1:15" x14ac:dyDescent="0.25">
      <c r="A272" s="265" t="s">
        <v>104</v>
      </c>
      <c r="B272" s="255" t="s">
        <v>128</v>
      </c>
      <c r="C272" s="255" t="s">
        <v>134</v>
      </c>
      <c r="D272" s="255" t="s">
        <v>104</v>
      </c>
      <c r="E272" s="255">
        <v>6</v>
      </c>
      <c r="F272" s="267">
        <v>298.5</v>
      </c>
      <c r="G272" s="258"/>
      <c r="H272" s="252"/>
      <c r="I272" s="265" t="s">
        <v>104</v>
      </c>
      <c r="J272" s="255" t="s">
        <v>110</v>
      </c>
      <c r="K272" s="255" t="s">
        <v>181</v>
      </c>
      <c r="L272" s="255" t="s">
        <v>104</v>
      </c>
      <c r="M272" s="255">
        <v>6</v>
      </c>
      <c r="N272" s="267">
        <v>1264.5</v>
      </c>
      <c r="O272" s="258"/>
    </row>
    <row r="273" spans="1:15" x14ac:dyDescent="0.25">
      <c r="A273" s="265" t="s">
        <v>104</v>
      </c>
      <c r="B273" s="255" t="s">
        <v>110</v>
      </c>
      <c r="C273" s="255" t="s">
        <v>181</v>
      </c>
      <c r="D273" s="255" t="s">
        <v>104</v>
      </c>
      <c r="E273" s="255">
        <v>6</v>
      </c>
      <c r="F273" s="267">
        <v>1264.5</v>
      </c>
      <c r="G273" s="258"/>
      <c r="H273" s="252"/>
      <c r="I273" s="265" t="s">
        <v>104</v>
      </c>
      <c r="J273" s="253" t="s">
        <v>121</v>
      </c>
      <c r="K273" s="253" t="s">
        <v>168</v>
      </c>
      <c r="L273" s="253" t="s">
        <v>104</v>
      </c>
      <c r="M273" s="253">
        <v>9</v>
      </c>
      <c r="N273" s="267">
        <v>838</v>
      </c>
      <c r="O273" s="258"/>
    </row>
    <row r="274" spans="1:15" x14ac:dyDescent="0.25">
      <c r="A274" s="257"/>
      <c r="B274" s="253"/>
      <c r="C274" s="253"/>
      <c r="D274" s="254" t="s">
        <v>259</v>
      </c>
      <c r="E274" s="268">
        <v>66</v>
      </c>
      <c r="F274" s="268">
        <v>13308.5</v>
      </c>
      <c r="G274" s="258"/>
      <c r="H274" s="252"/>
      <c r="I274" s="257"/>
      <c r="J274" s="253"/>
      <c r="K274" s="253"/>
      <c r="L274" s="254" t="s">
        <v>259</v>
      </c>
      <c r="M274" s="268">
        <v>70</v>
      </c>
      <c r="N274" s="268">
        <v>13149</v>
      </c>
      <c r="O274" s="258"/>
    </row>
    <row r="275" spans="1:15" ht="15.75" thickBot="1" x14ac:dyDescent="0.3">
      <c r="A275" s="259"/>
      <c r="B275" s="260"/>
      <c r="C275" s="260"/>
      <c r="D275" s="260"/>
      <c r="E275" s="270"/>
      <c r="F275" s="270"/>
      <c r="G275" s="261"/>
      <c r="H275" s="252"/>
      <c r="I275" s="259"/>
      <c r="J275" s="260"/>
      <c r="K275" s="260"/>
      <c r="L275" s="260"/>
      <c r="M275" s="270"/>
      <c r="N275" s="270"/>
      <c r="O275" s="261"/>
    </row>
    <row r="276" spans="1:15" ht="15.75" thickBot="1" x14ac:dyDescent="0.3">
      <c r="A276" s="252"/>
      <c r="B276" s="252"/>
      <c r="C276" s="252"/>
      <c r="D276" s="252"/>
      <c r="E276" s="252"/>
      <c r="F276" s="252"/>
      <c r="G276" s="252"/>
      <c r="H276" s="252"/>
      <c r="I276" s="252"/>
      <c r="J276" s="252"/>
      <c r="K276" s="252"/>
      <c r="L276" s="252"/>
      <c r="M276" s="252"/>
      <c r="N276" s="252"/>
      <c r="O276" s="252"/>
    </row>
    <row r="277" spans="1:15" x14ac:dyDescent="0.25">
      <c r="A277" s="262" t="s">
        <v>3</v>
      </c>
      <c r="B277" s="263" t="s">
        <v>242</v>
      </c>
      <c r="C277" s="263"/>
      <c r="D277" s="263"/>
      <c r="E277" s="266"/>
      <c r="F277" s="266"/>
      <c r="G277" s="264"/>
      <c r="H277" s="252"/>
      <c r="I277" s="262" t="s">
        <v>3</v>
      </c>
      <c r="J277" s="263" t="s">
        <v>243</v>
      </c>
      <c r="K277" s="263"/>
      <c r="L277" s="263"/>
      <c r="M277" s="266"/>
      <c r="N277" s="266"/>
      <c r="O277" s="264"/>
    </row>
    <row r="278" spans="1:15" x14ac:dyDescent="0.25">
      <c r="A278" s="265" t="s">
        <v>4</v>
      </c>
      <c r="B278" s="253" t="s">
        <v>98</v>
      </c>
      <c r="C278" s="253"/>
      <c r="D278" s="254" t="s">
        <v>24</v>
      </c>
      <c r="E278" s="268" t="s">
        <v>11</v>
      </c>
      <c r="F278" s="268" t="s">
        <v>256</v>
      </c>
      <c r="G278" s="258"/>
      <c r="H278" s="252"/>
      <c r="I278" s="265" t="s">
        <v>4</v>
      </c>
      <c r="J278" s="253" t="s">
        <v>244</v>
      </c>
      <c r="K278" s="253"/>
      <c r="L278" s="254" t="s">
        <v>24</v>
      </c>
      <c r="M278" s="268" t="s">
        <v>11</v>
      </c>
      <c r="N278" s="268" t="s">
        <v>256</v>
      </c>
      <c r="O278" s="258"/>
    </row>
    <row r="279" spans="1:15" x14ac:dyDescent="0.25">
      <c r="A279" s="265" t="s">
        <v>112</v>
      </c>
      <c r="B279" s="255" t="s">
        <v>102</v>
      </c>
      <c r="C279" s="255" t="s">
        <v>158</v>
      </c>
      <c r="D279" s="255" t="s">
        <v>112</v>
      </c>
      <c r="E279" s="255">
        <v>7</v>
      </c>
      <c r="F279" s="267">
        <v>480.5</v>
      </c>
      <c r="G279" s="258"/>
      <c r="H279" s="252"/>
      <c r="I279" s="265" t="s">
        <v>112</v>
      </c>
      <c r="J279" s="255" t="s">
        <v>102</v>
      </c>
      <c r="K279" s="255" t="s">
        <v>158</v>
      </c>
      <c r="L279" s="255" t="s">
        <v>112</v>
      </c>
      <c r="M279" s="255">
        <v>7</v>
      </c>
      <c r="N279" s="267">
        <v>480.5</v>
      </c>
      <c r="O279" s="258"/>
    </row>
    <row r="280" spans="1:15" x14ac:dyDescent="0.25">
      <c r="A280" s="265" t="s">
        <v>112</v>
      </c>
      <c r="B280" s="255" t="s">
        <v>110</v>
      </c>
      <c r="C280" s="255" t="s">
        <v>158</v>
      </c>
      <c r="D280" s="255" t="s">
        <v>112</v>
      </c>
      <c r="E280" s="255">
        <v>6</v>
      </c>
      <c r="F280" s="267">
        <v>560</v>
      </c>
      <c r="G280" s="258"/>
      <c r="H280" s="252"/>
      <c r="I280" s="265" t="s">
        <v>112</v>
      </c>
      <c r="J280" s="255" t="s">
        <v>148</v>
      </c>
      <c r="K280" s="255" t="s">
        <v>149</v>
      </c>
      <c r="L280" s="255" t="s">
        <v>112</v>
      </c>
      <c r="M280" s="255">
        <v>9</v>
      </c>
      <c r="N280" s="267">
        <v>1203</v>
      </c>
      <c r="O280" s="258"/>
    </row>
    <row r="281" spans="1:15" x14ac:dyDescent="0.25">
      <c r="A281" s="265" t="s">
        <v>112</v>
      </c>
      <c r="B281" s="255" t="s">
        <v>135</v>
      </c>
      <c r="C281" s="255" t="s">
        <v>136</v>
      </c>
      <c r="D281" s="255" t="s">
        <v>112</v>
      </c>
      <c r="E281" s="255">
        <v>7</v>
      </c>
      <c r="F281" s="267">
        <v>2429.5</v>
      </c>
      <c r="G281" s="258"/>
      <c r="H281" s="252"/>
      <c r="I281" s="265" t="s">
        <v>112</v>
      </c>
      <c r="J281" s="255" t="s">
        <v>164</v>
      </c>
      <c r="K281" s="255" t="s">
        <v>165</v>
      </c>
      <c r="L281" s="255" t="s">
        <v>112</v>
      </c>
      <c r="M281" s="255">
        <v>6</v>
      </c>
      <c r="N281" s="267">
        <v>810</v>
      </c>
      <c r="O281" s="258"/>
    </row>
    <row r="282" spans="1:15" x14ac:dyDescent="0.25">
      <c r="A282" s="265" t="s">
        <v>112</v>
      </c>
      <c r="B282" s="255" t="s">
        <v>102</v>
      </c>
      <c r="C282" s="255" t="s">
        <v>159</v>
      </c>
      <c r="D282" s="255" t="s">
        <v>112</v>
      </c>
      <c r="E282" s="255">
        <v>7</v>
      </c>
      <c r="F282" s="267">
        <v>627</v>
      </c>
      <c r="G282" s="258"/>
      <c r="H282" s="252"/>
      <c r="I282" s="265" t="s">
        <v>112</v>
      </c>
      <c r="J282" s="255" t="s">
        <v>108</v>
      </c>
      <c r="K282" s="255" t="s">
        <v>142</v>
      </c>
      <c r="L282" s="255" t="s">
        <v>112</v>
      </c>
      <c r="M282" s="255">
        <v>6</v>
      </c>
      <c r="N282" s="267">
        <v>3616.5</v>
      </c>
      <c r="O282" s="258"/>
    </row>
    <row r="283" spans="1:15" x14ac:dyDescent="0.25">
      <c r="A283" s="265" t="s">
        <v>112</v>
      </c>
      <c r="B283" s="255" t="s">
        <v>160</v>
      </c>
      <c r="C283" s="255" t="s">
        <v>159</v>
      </c>
      <c r="D283" s="255" t="s">
        <v>112</v>
      </c>
      <c r="E283" s="255">
        <v>4</v>
      </c>
      <c r="F283" s="267">
        <v>286</v>
      </c>
      <c r="G283" s="258"/>
      <c r="H283" s="252"/>
      <c r="I283" s="265" t="s">
        <v>112</v>
      </c>
      <c r="J283" s="255" t="s">
        <v>160</v>
      </c>
      <c r="K283" s="255" t="s">
        <v>159</v>
      </c>
      <c r="L283" s="255" t="s">
        <v>112</v>
      </c>
      <c r="M283" s="255">
        <v>4</v>
      </c>
      <c r="N283" s="267">
        <v>286</v>
      </c>
      <c r="O283" s="258"/>
    </row>
    <row r="284" spans="1:15" x14ac:dyDescent="0.25">
      <c r="A284" s="265" t="s">
        <v>257</v>
      </c>
      <c r="B284" s="255" t="s">
        <v>108</v>
      </c>
      <c r="C284" s="255" t="s">
        <v>158</v>
      </c>
      <c r="D284" s="255" t="s">
        <v>107</v>
      </c>
      <c r="E284" s="255">
        <v>6</v>
      </c>
      <c r="F284" s="267">
        <v>1065</v>
      </c>
      <c r="G284" s="258"/>
      <c r="H284" s="252"/>
      <c r="I284" s="265" t="s">
        <v>257</v>
      </c>
      <c r="J284" s="255" t="s">
        <v>108</v>
      </c>
      <c r="K284" s="255" t="s">
        <v>158</v>
      </c>
      <c r="L284" s="255" t="s">
        <v>107</v>
      </c>
      <c r="M284" s="255">
        <v>6</v>
      </c>
      <c r="N284" s="267">
        <v>873</v>
      </c>
      <c r="O284" s="258"/>
    </row>
    <row r="285" spans="1:15" x14ac:dyDescent="0.25">
      <c r="A285" s="265" t="s">
        <v>116</v>
      </c>
      <c r="B285" s="255" t="s">
        <v>128</v>
      </c>
      <c r="C285" s="255" t="s">
        <v>158</v>
      </c>
      <c r="D285" s="255" t="s">
        <v>116</v>
      </c>
      <c r="E285" s="255">
        <v>7</v>
      </c>
      <c r="F285" s="267">
        <v>873</v>
      </c>
      <c r="G285" s="258"/>
      <c r="H285" s="252"/>
      <c r="I285" s="265" t="s">
        <v>116</v>
      </c>
      <c r="J285" s="255" t="s">
        <v>108</v>
      </c>
      <c r="K285" s="255" t="s">
        <v>143</v>
      </c>
      <c r="L285" s="255" t="s">
        <v>116</v>
      </c>
      <c r="M285" s="255">
        <v>7</v>
      </c>
      <c r="N285" s="267">
        <v>1244</v>
      </c>
      <c r="O285" s="258"/>
    </row>
    <row r="286" spans="1:15" x14ac:dyDescent="0.25">
      <c r="A286" s="265" t="s">
        <v>258</v>
      </c>
      <c r="B286" s="255" t="s">
        <v>110</v>
      </c>
      <c r="C286" s="255" t="s">
        <v>181</v>
      </c>
      <c r="D286" s="255" t="s">
        <v>104</v>
      </c>
      <c r="E286" s="255">
        <v>6</v>
      </c>
      <c r="F286" s="267">
        <v>1264.5</v>
      </c>
      <c r="G286" s="258"/>
      <c r="H286" s="252"/>
      <c r="I286" s="265" t="s">
        <v>258</v>
      </c>
      <c r="J286" s="255" t="s">
        <v>172</v>
      </c>
      <c r="K286" s="255" t="s">
        <v>173</v>
      </c>
      <c r="L286" s="255" t="s">
        <v>116</v>
      </c>
      <c r="M286" s="255">
        <v>7</v>
      </c>
      <c r="N286" s="267">
        <v>1894</v>
      </c>
      <c r="O286" s="258"/>
    </row>
    <row r="287" spans="1:15" x14ac:dyDescent="0.25">
      <c r="A287" s="265" t="s">
        <v>104</v>
      </c>
      <c r="B287" s="255" t="s">
        <v>121</v>
      </c>
      <c r="C287" s="255" t="s">
        <v>136</v>
      </c>
      <c r="D287" s="255" t="s">
        <v>104</v>
      </c>
      <c r="E287" s="255">
        <v>6</v>
      </c>
      <c r="F287" s="267">
        <v>579</v>
      </c>
      <c r="G287" s="258"/>
      <c r="H287" s="252"/>
      <c r="I287" s="265" t="s">
        <v>104</v>
      </c>
      <c r="J287" s="255" t="s">
        <v>121</v>
      </c>
      <c r="K287" s="255" t="s">
        <v>159</v>
      </c>
      <c r="L287" s="255" t="s">
        <v>104</v>
      </c>
      <c r="M287" s="255">
        <v>5</v>
      </c>
      <c r="N287" s="267">
        <v>1764</v>
      </c>
      <c r="O287" s="258"/>
    </row>
    <row r="288" spans="1:15" x14ac:dyDescent="0.25">
      <c r="A288" s="265" t="s">
        <v>104</v>
      </c>
      <c r="B288" s="255" t="s">
        <v>108</v>
      </c>
      <c r="C288" s="255" t="s">
        <v>159</v>
      </c>
      <c r="D288" s="255" t="s">
        <v>104</v>
      </c>
      <c r="E288" s="255">
        <v>4</v>
      </c>
      <c r="F288" s="267" t="s">
        <v>263</v>
      </c>
      <c r="G288" s="258"/>
      <c r="H288" s="252"/>
      <c r="I288" s="265" t="s">
        <v>104</v>
      </c>
      <c r="J288" s="255" t="s">
        <v>110</v>
      </c>
      <c r="K288" s="255" t="s">
        <v>181</v>
      </c>
      <c r="L288" s="255" t="s">
        <v>104</v>
      </c>
      <c r="M288" s="255">
        <v>6</v>
      </c>
      <c r="N288" s="267">
        <v>1264.5</v>
      </c>
      <c r="O288" s="258"/>
    </row>
    <row r="289" spans="1:15" x14ac:dyDescent="0.25">
      <c r="A289" s="265" t="s">
        <v>104</v>
      </c>
      <c r="B289" s="255" t="s">
        <v>121</v>
      </c>
      <c r="C289" s="255" t="s">
        <v>159</v>
      </c>
      <c r="D289" s="255" t="s">
        <v>104</v>
      </c>
      <c r="E289" s="255">
        <v>5</v>
      </c>
      <c r="F289" s="267">
        <v>1764</v>
      </c>
      <c r="G289" s="258"/>
      <c r="H289" s="252"/>
      <c r="I289" s="265" t="s">
        <v>104</v>
      </c>
      <c r="J289" s="255" t="s">
        <v>121</v>
      </c>
      <c r="K289" s="255" t="s">
        <v>123</v>
      </c>
      <c r="L289" s="255" t="s">
        <v>104</v>
      </c>
      <c r="M289" s="255">
        <v>5</v>
      </c>
      <c r="N289" s="267">
        <v>833</v>
      </c>
      <c r="O289" s="258"/>
    </row>
    <row r="290" spans="1:15" x14ac:dyDescent="0.25">
      <c r="A290" s="257"/>
      <c r="B290" s="253"/>
      <c r="C290" s="253"/>
      <c r="D290" s="254" t="s">
        <v>259</v>
      </c>
      <c r="E290" s="268">
        <v>65</v>
      </c>
      <c r="F290" s="268">
        <v>9928.5</v>
      </c>
      <c r="G290" s="258"/>
      <c r="H290" s="252"/>
      <c r="I290" s="257"/>
      <c r="J290" s="253"/>
      <c r="K290" s="253"/>
      <c r="L290" s="254" t="s">
        <v>259</v>
      </c>
      <c r="M290" s="268">
        <v>68</v>
      </c>
      <c r="N290" s="268">
        <v>14268.5</v>
      </c>
      <c r="O290" s="258"/>
    </row>
    <row r="291" spans="1:15" ht="15.75" thickBot="1" x14ac:dyDescent="0.3">
      <c r="A291" s="259"/>
      <c r="B291" s="260"/>
      <c r="C291" s="260"/>
      <c r="D291" s="260"/>
      <c r="E291" s="270"/>
      <c r="F291" s="270"/>
      <c r="G291" s="261"/>
      <c r="H291" s="252"/>
      <c r="I291" s="259"/>
      <c r="J291" s="260"/>
      <c r="K291" s="260"/>
      <c r="L291" s="260"/>
      <c r="M291" s="270"/>
      <c r="N291" s="270"/>
      <c r="O291" s="261"/>
    </row>
    <row r="292" spans="1:15" ht="15.75" thickBot="1" x14ac:dyDescent="0.3">
      <c r="A292" s="252"/>
      <c r="B292" s="252"/>
      <c r="C292" s="252"/>
      <c r="D292" s="252"/>
      <c r="E292" s="252"/>
      <c r="F292" s="252"/>
      <c r="G292" s="252"/>
      <c r="H292" s="252"/>
      <c r="I292" s="252"/>
      <c r="J292" s="252"/>
      <c r="K292" s="252"/>
      <c r="L292" s="252"/>
      <c r="M292" s="252"/>
      <c r="N292" s="252"/>
      <c r="O292" s="252"/>
    </row>
    <row r="293" spans="1:15" x14ac:dyDescent="0.25">
      <c r="A293" s="262" t="s">
        <v>3</v>
      </c>
      <c r="B293" s="263" t="s">
        <v>245</v>
      </c>
      <c r="C293" s="263"/>
      <c r="D293" s="263"/>
      <c r="E293" s="266"/>
      <c r="F293" s="266"/>
      <c r="G293" s="264"/>
      <c r="H293" s="252"/>
      <c r="I293" s="262" t="s">
        <v>3</v>
      </c>
      <c r="J293" s="263" t="s">
        <v>247</v>
      </c>
      <c r="K293" s="263"/>
      <c r="L293" s="263"/>
      <c r="M293" s="266"/>
      <c r="N293" s="266"/>
      <c r="O293" s="264"/>
    </row>
    <row r="294" spans="1:15" x14ac:dyDescent="0.25">
      <c r="A294" s="265" t="s">
        <v>4</v>
      </c>
      <c r="B294" s="253" t="s">
        <v>246</v>
      </c>
      <c r="C294" s="253"/>
      <c r="D294" s="254" t="s">
        <v>24</v>
      </c>
      <c r="E294" s="268" t="s">
        <v>11</v>
      </c>
      <c r="F294" s="268" t="s">
        <v>256</v>
      </c>
      <c r="G294" s="258"/>
      <c r="H294" s="252"/>
      <c r="I294" s="265" t="s">
        <v>4</v>
      </c>
      <c r="J294" s="253" t="s">
        <v>248</v>
      </c>
      <c r="K294" s="253"/>
      <c r="L294" s="254" t="s">
        <v>24</v>
      </c>
      <c r="M294" s="268" t="s">
        <v>11</v>
      </c>
      <c r="N294" s="268" t="s">
        <v>256</v>
      </c>
      <c r="O294" s="258"/>
    </row>
    <row r="295" spans="1:15" x14ac:dyDescent="0.25">
      <c r="A295" s="265" t="s">
        <v>112</v>
      </c>
      <c r="B295" s="255" t="s">
        <v>128</v>
      </c>
      <c r="C295" s="255" t="s">
        <v>133</v>
      </c>
      <c r="D295" s="255" t="s">
        <v>112</v>
      </c>
      <c r="E295" s="255">
        <v>6</v>
      </c>
      <c r="F295" s="267">
        <v>825</v>
      </c>
      <c r="G295" s="258"/>
      <c r="H295" s="252"/>
      <c r="I295" s="265" t="s">
        <v>112</v>
      </c>
      <c r="J295" s="255" t="s">
        <v>119</v>
      </c>
      <c r="K295" s="255" t="s">
        <v>140</v>
      </c>
      <c r="L295" s="255" t="s">
        <v>112</v>
      </c>
      <c r="M295" s="255">
        <v>5</v>
      </c>
      <c r="N295" s="267">
        <v>440</v>
      </c>
      <c r="O295" s="258"/>
    </row>
    <row r="296" spans="1:15" x14ac:dyDescent="0.25">
      <c r="A296" s="265" t="s">
        <v>112</v>
      </c>
      <c r="B296" s="255" t="s">
        <v>117</v>
      </c>
      <c r="C296" s="255" t="s">
        <v>118</v>
      </c>
      <c r="D296" s="255" t="s">
        <v>112</v>
      </c>
      <c r="E296" s="255">
        <v>6</v>
      </c>
      <c r="F296" s="267">
        <v>369</v>
      </c>
      <c r="G296" s="258"/>
      <c r="H296" s="252"/>
      <c r="I296" s="265" t="s">
        <v>112</v>
      </c>
      <c r="J296" s="255" t="s">
        <v>148</v>
      </c>
      <c r="K296" s="255" t="s">
        <v>149</v>
      </c>
      <c r="L296" s="255" t="s">
        <v>112</v>
      </c>
      <c r="M296" s="255">
        <v>9</v>
      </c>
      <c r="N296" s="267">
        <v>1203</v>
      </c>
      <c r="O296" s="258"/>
    </row>
    <row r="297" spans="1:15" x14ac:dyDescent="0.25">
      <c r="A297" s="265" t="s">
        <v>112</v>
      </c>
      <c r="B297" s="255" t="s">
        <v>164</v>
      </c>
      <c r="C297" s="255" t="s">
        <v>165</v>
      </c>
      <c r="D297" s="255" t="s">
        <v>112</v>
      </c>
      <c r="E297" s="255">
        <v>6</v>
      </c>
      <c r="F297" s="267">
        <v>810</v>
      </c>
      <c r="G297" s="258"/>
      <c r="H297" s="252"/>
      <c r="I297" s="265" t="s">
        <v>112</v>
      </c>
      <c r="J297" s="255" t="s">
        <v>113</v>
      </c>
      <c r="K297" s="255" t="s">
        <v>156</v>
      </c>
      <c r="L297" s="255" t="s">
        <v>112</v>
      </c>
      <c r="M297" s="255">
        <v>4</v>
      </c>
      <c r="N297" s="267">
        <v>21.5</v>
      </c>
      <c r="O297" s="258"/>
    </row>
    <row r="298" spans="1:15" x14ac:dyDescent="0.25">
      <c r="A298" s="265" t="s">
        <v>112</v>
      </c>
      <c r="B298" s="255" t="s">
        <v>128</v>
      </c>
      <c r="C298" s="255" t="s">
        <v>165</v>
      </c>
      <c r="D298" s="255" t="s">
        <v>112</v>
      </c>
      <c r="E298" s="255">
        <v>7</v>
      </c>
      <c r="F298" s="267">
        <v>741</v>
      </c>
      <c r="G298" s="258"/>
      <c r="H298" s="252"/>
      <c r="I298" s="265" t="s">
        <v>112</v>
      </c>
      <c r="J298" s="255" t="s">
        <v>164</v>
      </c>
      <c r="K298" s="255" t="s">
        <v>165</v>
      </c>
      <c r="L298" s="255" t="s">
        <v>112</v>
      </c>
      <c r="M298" s="255">
        <v>6</v>
      </c>
      <c r="N298" s="267">
        <v>810</v>
      </c>
      <c r="O298" s="258"/>
    </row>
    <row r="299" spans="1:15" x14ac:dyDescent="0.25">
      <c r="A299" s="265" t="s">
        <v>112</v>
      </c>
      <c r="B299" s="255" t="s">
        <v>128</v>
      </c>
      <c r="C299" s="255" t="s">
        <v>265</v>
      </c>
      <c r="D299" s="255" t="s">
        <v>112</v>
      </c>
      <c r="E299" s="255">
        <v>5</v>
      </c>
      <c r="F299" s="267" t="s">
        <v>263</v>
      </c>
      <c r="G299" s="258"/>
      <c r="H299" s="252"/>
      <c r="I299" s="265" t="s">
        <v>112</v>
      </c>
      <c r="J299" s="255" t="s">
        <v>105</v>
      </c>
      <c r="K299" s="255" t="s">
        <v>177</v>
      </c>
      <c r="L299" s="255" t="s">
        <v>112</v>
      </c>
      <c r="M299" s="255">
        <v>6</v>
      </c>
      <c r="N299" s="267">
        <v>655</v>
      </c>
      <c r="O299" s="258"/>
    </row>
    <row r="300" spans="1:15" x14ac:dyDescent="0.25">
      <c r="A300" s="265" t="s">
        <v>257</v>
      </c>
      <c r="B300" s="255" t="s">
        <v>108</v>
      </c>
      <c r="C300" s="255" t="s">
        <v>158</v>
      </c>
      <c r="D300" s="255" t="s">
        <v>107</v>
      </c>
      <c r="E300" s="255">
        <v>6</v>
      </c>
      <c r="F300" s="267">
        <v>873</v>
      </c>
      <c r="G300" s="258"/>
      <c r="H300" s="252"/>
      <c r="I300" s="265" t="s">
        <v>257</v>
      </c>
      <c r="J300" s="255" t="s">
        <v>125</v>
      </c>
      <c r="K300" s="255" t="s">
        <v>175</v>
      </c>
      <c r="L300" s="255" t="s">
        <v>107</v>
      </c>
      <c r="M300" s="255">
        <v>5</v>
      </c>
      <c r="N300" s="267">
        <v>319</v>
      </c>
      <c r="O300" s="258"/>
    </row>
    <row r="301" spans="1:15" x14ac:dyDescent="0.25">
      <c r="A301" s="265" t="s">
        <v>116</v>
      </c>
      <c r="B301" s="255" t="s">
        <v>172</v>
      </c>
      <c r="C301" s="255" t="s">
        <v>173</v>
      </c>
      <c r="D301" s="255" t="s">
        <v>116</v>
      </c>
      <c r="E301" s="255">
        <v>7</v>
      </c>
      <c r="F301" s="267">
        <v>1894</v>
      </c>
      <c r="G301" s="258"/>
      <c r="H301" s="252"/>
      <c r="I301" s="265" t="s">
        <v>116</v>
      </c>
      <c r="J301" s="255" t="s">
        <v>172</v>
      </c>
      <c r="K301" s="255" t="s">
        <v>173</v>
      </c>
      <c r="L301" s="255" t="s">
        <v>116</v>
      </c>
      <c r="M301" s="255">
        <v>7</v>
      </c>
      <c r="N301" s="267">
        <v>1894</v>
      </c>
      <c r="O301" s="258"/>
    </row>
    <row r="302" spans="1:15" x14ac:dyDescent="0.25">
      <c r="A302" s="265" t="s">
        <v>258</v>
      </c>
      <c r="B302" s="256" t="s">
        <v>117</v>
      </c>
      <c r="C302" s="256" t="s">
        <v>161</v>
      </c>
      <c r="D302" s="256" t="s">
        <v>116</v>
      </c>
      <c r="E302" s="256">
        <v>8</v>
      </c>
      <c r="F302" s="267">
        <v>975.5</v>
      </c>
      <c r="G302" s="258"/>
      <c r="H302" s="252"/>
      <c r="I302" s="265" t="s">
        <v>258</v>
      </c>
      <c r="J302" s="255" t="s">
        <v>121</v>
      </c>
      <c r="K302" s="255" t="s">
        <v>123</v>
      </c>
      <c r="L302" s="255" t="s">
        <v>104</v>
      </c>
      <c r="M302" s="255">
        <v>5</v>
      </c>
      <c r="N302" s="267">
        <v>833</v>
      </c>
      <c r="O302" s="258"/>
    </row>
    <row r="303" spans="1:15" x14ac:dyDescent="0.25">
      <c r="A303" s="265" t="s">
        <v>104</v>
      </c>
      <c r="B303" s="255" t="s">
        <v>110</v>
      </c>
      <c r="C303" s="255" t="s">
        <v>181</v>
      </c>
      <c r="D303" s="255" t="s">
        <v>104</v>
      </c>
      <c r="E303" s="255">
        <v>6</v>
      </c>
      <c r="F303" s="267">
        <v>1264.5</v>
      </c>
      <c r="G303" s="258"/>
      <c r="H303" s="252"/>
      <c r="I303" s="265" t="s">
        <v>104</v>
      </c>
      <c r="J303" s="255" t="s">
        <v>166</v>
      </c>
      <c r="K303" s="255" t="s">
        <v>167</v>
      </c>
      <c r="L303" s="255" t="s">
        <v>104</v>
      </c>
      <c r="M303" s="255">
        <v>8</v>
      </c>
      <c r="N303" s="267">
        <v>1103.5</v>
      </c>
      <c r="O303" s="258"/>
    </row>
    <row r="304" spans="1:15" x14ac:dyDescent="0.25">
      <c r="A304" s="265" t="s">
        <v>104</v>
      </c>
      <c r="B304" s="255" t="s">
        <v>128</v>
      </c>
      <c r="C304" s="255" t="s">
        <v>154</v>
      </c>
      <c r="D304" s="255" t="s">
        <v>104</v>
      </c>
      <c r="E304" s="255">
        <v>7</v>
      </c>
      <c r="F304" s="267">
        <v>665.5</v>
      </c>
      <c r="G304" s="258"/>
      <c r="H304" s="252"/>
      <c r="I304" s="265" t="s">
        <v>104</v>
      </c>
      <c r="J304" s="253" t="s">
        <v>121</v>
      </c>
      <c r="K304" s="253" t="s">
        <v>168</v>
      </c>
      <c r="L304" s="253" t="s">
        <v>104</v>
      </c>
      <c r="M304" s="253">
        <v>9</v>
      </c>
      <c r="N304" s="267">
        <v>838</v>
      </c>
      <c r="O304" s="258"/>
    </row>
    <row r="305" spans="1:15" x14ac:dyDescent="0.25">
      <c r="A305" s="265" t="s">
        <v>104</v>
      </c>
      <c r="B305" s="255" t="s">
        <v>108</v>
      </c>
      <c r="C305" s="255" t="s">
        <v>132</v>
      </c>
      <c r="D305" s="255" t="s">
        <v>104</v>
      </c>
      <c r="E305" s="255">
        <v>4</v>
      </c>
      <c r="F305" s="267" t="s">
        <v>263</v>
      </c>
      <c r="G305" s="258"/>
      <c r="H305" s="252"/>
      <c r="I305" s="265" t="s">
        <v>104</v>
      </c>
      <c r="J305" s="255" t="s">
        <v>146</v>
      </c>
      <c r="K305" s="255" t="s">
        <v>174</v>
      </c>
      <c r="L305" s="255" t="s">
        <v>104</v>
      </c>
      <c r="M305" s="255">
        <v>6</v>
      </c>
      <c r="N305" s="267">
        <v>769</v>
      </c>
      <c r="O305" s="258"/>
    </row>
    <row r="306" spans="1:15" x14ac:dyDescent="0.25">
      <c r="A306" s="257"/>
      <c r="B306" s="253"/>
      <c r="C306" s="253"/>
      <c r="D306" s="254" t="s">
        <v>259</v>
      </c>
      <c r="E306" s="268">
        <v>68</v>
      </c>
      <c r="F306" s="268">
        <v>8417.5</v>
      </c>
      <c r="G306" s="258"/>
      <c r="H306" s="252"/>
      <c r="I306" s="257"/>
      <c r="J306" s="253"/>
      <c r="K306" s="253"/>
      <c r="L306" s="254" t="s">
        <v>259</v>
      </c>
      <c r="M306" s="268">
        <v>70</v>
      </c>
      <c r="N306" s="268">
        <v>8886</v>
      </c>
      <c r="O306" s="258"/>
    </row>
    <row r="307" spans="1:15" ht="15.75" thickBot="1" x14ac:dyDescent="0.3">
      <c r="A307" s="259"/>
      <c r="B307" s="260"/>
      <c r="C307" s="260"/>
      <c r="D307" s="260"/>
      <c r="E307" s="270"/>
      <c r="F307" s="270"/>
      <c r="G307" s="261"/>
      <c r="H307" s="252"/>
      <c r="I307" s="259"/>
      <c r="J307" s="260"/>
      <c r="K307" s="260"/>
      <c r="L307" s="260"/>
      <c r="M307" s="270"/>
      <c r="N307" s="270"/>
      <c r="O307" s="261"/>
    </row>
    <row r="308" spans="1:15" ht="15.75" thickBot="1" x14ac:dyDescent="0.3">
      <c r="A308" s="252"/>
      <c r="B308" s="252"/>
      <c r="C308" s="252"/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  <c r="N308" s="252"/>
      <c r="O308" s="252"/>
    </row>
    <row r="309" spans="1:15" x14ac:dyDescent="0.25">
      <c r="A309" s="262" t="s">
        <v>3</v>
      </c>
      <c r="B309" s="263" t="s">
        <v>249</v>
      </c>
      <c r="C309" s="263"/>
      <c r="D309" s="263"/>
      <c r="E309" s="266"/>
      <c r="F309" s="266"/>
      <c r="G309" s="264"/>
      <c r="H309" s="252"/>
      <c r="I309" s="262" t="s">
        <v>3</v>
      </c>
      <c r="J309" s="263" t="s">
        <v>251</v>
      </c>
      <c r="K309" s="263"/>
      <c r="L309" s="263"/>
      <c r="M309" s="266"/>
      <c r="N309" s="266"/>
      <c r="O309" s="264"/>
    </row>
    <row r="310" spans="1:15" x14ac:dyDescent="0.25">
      <c r="A310" s="265" t="s">
        <v>4</v>
      </c>
      <c r="B310" s="253" t="s">
        <v>250</v>
      </c>
      <c r="C310" s="253"/>
      <c r="D310" s="254" t="s">
        <v>24</v>
      </c>
      <c r="E310" s="268" t="s">
        <v>11</v>
      </c>
      <c r="F310" s="268" t="s">
        <v>256</v>
      </c>
      <c r="G310" s="258"/>
      <c r="H310" s="252"/>
      <c r="I310" s="265" t="s">
        <v>4</v>
      </c>
      <c r="J310" s="253" t="s">
        <v>252</v>
      </c>
      <c r="K310" s="253"/>
      <c r="L310" s="254" t="s">
        <v>24</v>
      </c>
      <c r="M310" s="268" t="s">
        <v>11</v>
      </c>
      <c r="N310" s="268" t="s">
        <v>256</v>
      </c>
      <c r="O310" s="258"/>
    </row>
    <row r="311" spans="1:15" x14ac:dyDescent="0.25">
      <c r="A311" s="265" t="s">
        <v>112</v>
      </c>
      <c r="B311" s="255" t="s">
        <v>148</v>
      </c>
      <c r="C311" s="255" t="s">
        <v>149</v>
      </c>
      <c r="D311" s="255" t="s">
        <v>112</v>
      </c>
      <c r="E311" s="255">
        <v>9</v>
      </c>
      <c r="F311" s="267">
        <v>1203</v>
      </c>
      <c r="G311" s="258"/>
      <c r="H311" s="252"/>
      <c r="I311" s="265" t="s">
        <v>112</v>
      </c>
      <c r="J311" s="255" t="s">
        <v>110</v>
      </c>
      <c r="K311" s="255" t="s">
        <v>158</v>
      </c>
      <c r="L311" s="255" t="s">
        <v>112</v>
      </c>
      <c r="M311" s="255">
        <v>6</v>
      </c>
      <c r="N311" s="267">
        <v>560</v>
      </c>
      <c r="O311" s="258"/>
    </row>
    <row r="312" spans="1:15" x14ac:dyDescent="0.25">
      <c r="A312" s="265" t="s">
        <v>112</v>
      </c>
      <c r="B312" s="255" t="s">
        <v>164</v>
      </c>
      <c r="C312" s="255" t="s">
        <v>165</v>
      </c>
      <c r="D312" s="255" t="s">
        <v>112</v>
      </c>
      <c r="E312" s="255">
        <v>6</v>
      </c>
      <c r="F312" s="267">
        <v>810</v>
      </c>
      <c r="G312" s="258"/>
      <c r="H312" s="252"/>
      <c r="I312" s="265" t="s">
        <v>112</v>
      </c>
      <c r="J312" s="255" t="s">
        <v>102</v>
      </c>
      <c r="K312" s="255" t="s">
        <v>158</v>
      </c>
      <c r="L312" s="255" t="s">
        <v>112</v>
      </c>
      <c r="M312" s="255">
        <v>7</v>
      </c>
      <c r="N312" s="267">
        <v>480.5</v>
      </c>
      <c r="O312" s="258"/>
    </row>
    <row r="313" spans="1:15" x14ac:dyDescent="0.25">
      <c r="A313" s="265" t="s">
        <v>112</v>
      </c>
      <c r="B313" s="255" t="s">
        <v>119</v>
      </c>
      <c r="C313" s="255" t="s">
        <v>151</v>
      </c>
      <c r="D313" s="255" t="s">
        <v>112</v>
      </c>
      <c r="E313" s="255">
        <v>7</v>
      </c>
      <c r="F313" s="267">
        <v>855</v>
      </c>
      <c r="G313" s="258"/>
      <c r="H313" s="252"/>
      <c r="I313" s="265" t="s">
        <v>112</v>
      </c>
      <c r="J313" s="255" t="s">
        <v>121</v>
      </c>
      <c r="K313" s="255" t="s">
        <v>132</v>
      </c>
      <c r="L313" s="255" t="s">
        <v>112</v>
      </c>
      <c r="M313" s="255">
        <v>5</v>
      </c>
      <c r="N313" s="267">
        <v>590.5</v>
      </c>
      <c r="O313" s="258"/>
    </row>
    <row r="314" spans="1:15" x14ac:dyDescent="0.25">
      <c r="A314" s="265" t="s">
        <v>112</v>
      </c>
      <c r="B314" s="255" t="s">
        <v>119</v>
      </c>
      <c r="C314" s="255" t="s">
        <v>140</v>
      </c>
      <c r="D314" s="255" t="s">
        <v>112</v>
      </c>
      <c r="E314" s="255">
        <v>5</v>
      </c>
      <c r="F314" s="267">
        <v>440</v>
      </c>
      <c r="G314" s="258"/>
      <c r="H314" s="252"/>
      <c r="I314" s="265" t="s">
        <v>112</v>
      </c>
      <c r="J314" s="255" t="s">
        <v>105</v>
      </c>
      <c r="K314" s="255" t="s">
        <v>177</v>
      </c>
      <c r="L314" s="255" t="s">
        <v>112</v>
      </c>
      <c r="M314" s="255">
        <v>6</v>
      </c>
      <c r="N314" s="267">
        <v>655</v>
      </c>
      <c r="O314" s="258"/>
    </row>
    <row r="315" spans="1:15" x14ac:dyDescent="0.25">
      <c r="A315" s="265" t="s">
        <v>112</v>
      </c>
      <c r="B315" s="255" t="s">
        <v>179</v>
      </c>
      <c r="C315" s="255" t="s">
        <v>180</v>
      </c>
      <c r="D315" s="255" t="s">
        <v>112</v>
      </c>
      <c r="E315" s="255">
        <v>5</v>
      </c>
      <c r="F315" s="267">
        <v>629.5</v>
      </c>
      <c r="G315" s="258"/>
      <c r="H315" s="252"/>
      <c r="I315" s="265" t="s">
        <v>112</v>
      </c>
      <c r="J315" s="255" t="s">
        <v>119</v>
      </c>
      <c r="K315" s="255" t="s">
        <v>151</v>
      </c>
      <c r="L315" s="255" t="s">
        <v>112</v>
      </c>
      <c r="M315" s="255">
        <v>7</v>
      </c>
      <c r="N315" s="267">
        <v>855</v>
      </c>
      <c r="O315" s="258"/>
    </row>
    <row r="316" spans="1:15" x14ac:dyDescent="0.25">
      <c r="A316" s="265" t="s">
        <v>257</v>
      </c>
      <c r="B316" s="255" t="s">
        <v>125</v>
      </c>
      <c r="C316" s="255" t="s">
        <v>175</v>
      </c>
      <c r="D316" s="255" t="s">
        <v>107</v>
      </c>
      <c r="E316" s="255">
        <v>5</v>
      </c>
      <c r="F316" s="267">
        <v>319</v>
      </c>
      <c r="G316" s="258"/>
      <c r="H316" s="252"/>
      <c r="I316" s="265" t="s">
        <v>257</v>
      </c>
      <c r="J316" s="255" t="s">
        <v>108</v>
      </c>
      <c r="K316" s="255" t="s">
        <v>158</v>
      </c>
      <c r="L316" s="255" t="s">
        <v>107</v>
      </c>
      <c r="M316" s="255">
        <v>6</v>
      </c>
      <c r="N316" s="267">
        <v>873</v>
      </c>
      <c r="O316" s="258"/>
    </row>
    <row r="317" spans="1:15" x14ac:dyDescent="0.25">
      <c r="A317" s="265" t="s">
        <v>116</v>
      </c>
      <c r="B317" s="255" t="s">
        <v>150</v>
      </c>
      <c r="C317" s="255" t="s">
        <v>149</v>
      </c>
      <c r="D317" s="255" t="s">
        <v>116</v>
      </c>
      <c r="E317" s="255">
        <v>7</v>
      </c>
      <c r="F317" s="267">
        <v>1178</v>
      </c>
      <c r="G317" s="258"/>
      <c r="H317" s="252"/>
      <c r="I317" s="265" t="s">
        <v>116</v>
      </c>
      <c r="J317" s="255" t="s">
        <v>128</v>
      </c>
      <c r="K317" s="255" t="s">
        <v>158</v>
      </c>
      <c r="L317" s="255" t="s">
        <v>116</v>
      </c>
      <c r="M317" s="255">
        <v>7</v>
      </c>
      <c r="N317" s="267">
        <v>1065</v>
      </c>
      <c r="O317" s="258"/>
    </row>
    <row r="318" spans="1:15" x14ac:dyDescent="0.25">
      <c r="A318" s="265" t="s">
        <v>258</v>
      </c>
      <c r="B318" s="253" t="s">
        <v>121</v>
      </c>
      <c r="C318" s="253" t="s">
        <v>168</v>
      </c>
      <c r="D318" s="253" t="s">
        <v>104</v>
      </c>
      <c r="E318" s="253">
        <v>9</v>
      </c>
      <c r="F318" s="267">
        <v>838</v>
      </c>
      <c r="G318" s="258"/>
      <c r="H318" s="252"/>
      <c r="I318" s="265" t="s">
        <v>258</v>
      </c>
      <c r="J318" s="255" t="s">
        <v>146</v>
      </c>
      <c r="K318" s="255" t="s">
        <v>174</v>
      </c>
      <c r="L318" s="255" t="s">
        <v>104</v>
      </c>
      <c r="M318" s="255">
        <v>6</v>
      </c>
      <c r="N318" s="267">
        <v>769</v>
      </c>
      <c r="O318" s="258"/>
    </row>
    <row r="319" spans="1:15" x14ac:dyDescent="0.25">
      <c r="A319" s="265" t="s">
        <v>104</v>
      </c>
      <c r="B319" s="255" t="s">
        <v>121</v>
      </c>
      <c r="C319" s="255" t="s">
        <v>159</v>
      </c>
      <c r="D319" s="255" t="s">
        <v>104</v>
      </c>
      <c r="E319" s="255">
        <v>5</v>
      </c>
      <c r="F319" s="267">
        <v>1764</v>
      </c>
      <c r="G319" s="258"/>
      <c r="H319" s="252"/>
      <c r="I319" s="265" t="s">
        <v>104</v>
      </c>
      <c r="J319" s="255" t="s">
        <v>121</v>
      </c>
      <c r="K319" s="255" t="s">
        <v>159</v>
      </c>
      <c r="L319" s="255" t="s">
        <v>104</v>
      </c>
      <c r="M319" s="255">
        <v>5</v>
      </c>
      <c r="N319" s="267">
        <v>1764</v>
      </c>
      <c r="O319" s="258"/>
    </row>
    <row r="320" spans="1:15" x14ac:dyDescent="0.25">
      <c r="A320" s="265" t="s">
        <v>104</v>
      </c>
      <c r="B320" s="255" t="s">
        <v>121</v>
      </c>
      <c r="C320" s="255" t="s">
        <v>123</v>
      </c>
      <c r="D320" s="255" t="s">
        <v>104</v>
      </c>
      <c r="E320" s="255">
        <v>5</v>
      </c>
      <c r="F320" s="267">
        <v>833</v>
      </c>
      <c r="G320" s="258"/>
      <c r="H320" s="252"/>
      <c r="I320" s="265" t="s">
        <v>104</v>
      </c>
      <c r="J320" s="255" t="s">
        <v>121</v>
      </c>
      <c r="K320" s="255" t="s">
        <v>141</v>
      </c>
      <c r="L320" s="255" t="s">
        <v>104</v>
      </c>
      <c r="M320" s="255">
        <v>7</v>
      </c>
      <c r="N320" s="267">
        <v>766</v>
      </c>
      <c r="O320" s="258"/>
    </row>
    <row r="321" spans="1:15" x14ac:dyDescent="0.25">
      <c r="A321" s="265" t="s">
        <v>104</v>
      </c>
      <c r="B321" s="255" t="s">
        <v>108</v>
      </c>
      <c r="C321" s="255" t="s">
        <v>127</v>
      </c>
      <c r="D321" s="255" t="s">
        <v>104</v>
      </c>
      <c r="E321" s="255">
        <v>6</v>
      </c>
      <c r="F321" s="267">
        <v>263.5</v>
      </c>
      <c r="G321" s="258"/>
      <c r="H321" s="252"/>
      <c r="I321" s="265" t="s">
        <v>104</v>
      </c>
      <c r="J321" s="255" t="s">
        <v>119</v>
      </c>
      <c r="K321" s="255" t="s">
        <v>167</v>
      </c>
      <c r="L321" s="255" t="s">
        <v>104</v>
      </c>
      <c r="M321" s="255">
        <v>8</v>
      </c>
      <c r="N321" s="267">
        <v>757.5</v>
      </c>
      <c r="O321" s="258"/>
    </row>
    <row r="322" spans="1:15" x14ac:dyDescent="0.25">
      <c r="A322" s="257"/>
      <c r="B322" s="253"/>
      <c r="C322" s="253"/>
      <c r="D322" s="254" t="s">
        <v>259</v>
      </c>
      <c r="E322" s="268">
        <v>69</v>
      </c>
      <c r="F322" s="268">
        <v>9133</v>
      </c>
      <c r="G322" s="258"/>
      <c r="H322" s="252"/>
      <c r="I322" s="257"/>
      <c r="J322" s="253"/>
      <c r="K322" s="253"/>
      <c r="L322" s="254" t="s">
        <v>259</v>
      </c>
      <c r="M322" s="268">
        <v>70</v>
      </c>
      <c r="N322" s="268">
        <v>9135.5</v>
      </c>
      <c r="O322" s="258"/>
    </row>
    <row r="323" spans="1:15" ht="15.75" thickBot="1" x14ac:dyDescent="0.3">
      <c r="A323" s="259"/>
      <c r="B323" s="260"/>
      <c r="C323" s="260"/>
      <c r="D323" s="260"/>
      <c r="E323" s="270"/>
      <c r="F323" s="270"/>
      <c r="G323" s="261"/>
      <c r="H323" s="252"/>
      <c r="I323" s="259"/>
      <c r="J323" s="260"/>
      <c r="K323" s="260"/>
      <c r="L323" s="260"/>
      <c r="M323" s="270"/>
      <c r="N323" s="270"/>
      <c r="O323" s="261"/>
    </row>
    <row r="324" spans="1:15" ht="15.75" thickBot="1" x14ac:dyDescent="0.3">
      <c r="A324" s="252"/>
      <c r="B324" s="252"/>
      <c r="C324" s="252"/>
      <c r="D324" s="252"/>
      <c r="E324" s="252"/>
      <c r="F324" s="252"/>
      <c r="G324" s="252"/>
      <c r="H324" s="252"/>
      <c r="I324" s="252"/>
      <c r="J324" s="252"/>
      <c r="K324" s="252"/>
      <c r="L324" s="252"/>
      <c r="M324" s="252"/>
      <c r="N324" s="252"/>
      <c r="O324" s="252"/>
    </row>
    <row r="325" spans="1:15" x14ac:dyDescent="0.25">
      <c r="A325" s="262" t="s">
        <v>3</v>
      </c>
      <c r="B325" s="263" t="s">
        <v>72</v>
      </c>
      <c r="C325" s="263"/>
      <c r="D325" s="263"/>
      <c r="E325" s="266"/>
      <c r="F325" s="266"/>
      <c r="G325" s="264"/>
      <c r="H325" s="252"/>
      <c r="I325" s="262" t="s">
        <v>3</v>
      </c>
      <c r="J325" s="263" t="s">
        <v>72</v>
      </c>
      <c r="K325" s="263"/>
      <c r="L325" s="263"/>
      <c r="M325" s="266"/>
      <c r="N325" s="266"/>
      <c r="O325" s="264"/>
    </row>
    <row r="326" spans="1:15" x14ac:dyDescent="0.25">
      <c r="A326" s="265" t="s">
        <v>4</v>
      </c>
      <c r="B326" s="253" t="s">
        <v>28</v>
      </c>
      <c r="C326" s="253"/>
      <c r="D326" s="254" t="s">
        <v>24</v>
      </c>
      <c r="E326" s="268" t="s">
        <v>11</v>
      </c>
      <c r="F326" s="268" t="s">
        <v>256</v>
      </c>
      <c r="G326" s="258"/>
      <c r="H326" s="252"/>
      <c r="I326" s="265" t="s">
        <v>4</v>
      </c>
      <c r="J326" s="253" t="s">
        <v>29</v>
      </c>
      <c r="K326" s="253"/>
      <c r="L326" s="254" t="s">
        <v>24</v>
      </c>
      <c r="M326" s="268" t="s">
        <v>11</v>
      </c>
      <c r="N326" s="268" t="s">
        <v>256</v>
      </c>
      <c r="O326" s="258"/>
    </row>
    <row r="327" spans="1:15" x14ac:dyDescent="0.25">
      <c r="A327" s="265" t="s">
        <v>112</v>
      </c>
      <c r="B327" s="255" t="s">
        <v>148</v>
      </c>
      <c r="C327" s="255" t="s">
        <v>149</v>
      </c>
      <c r="D327" s="255" t="s">
        <v>112</v>
      </c>
      <c r="E327" s="255">
        <v>9</v>
      </c>
      <c r="F327" s="267">
        <v>1203</v>
      </c>
      <c r="G327" s="258"/>
      <c r="H327" s="252"/>
      <c r="I327" s="265" t="s">
        <v>112</v>
      </c>
      <c r="J327" s="255" t="s">
        <v>108</v>
      </c>
      <c r="K327" s="255" t="s">
        <v>139</v>
      </c>
      <c r="L327" s="255" t="s">
        <v>112</v>
      </c>
      <c r="M327" s="255">
        <v>8</v>
      </c>
      <c r="N327" s="267">
        <v>388</v>
      </c>
      <c r="O327" s="258"/>
    </row>
    <row r="328" spans="1:15" x14ac:dyDescent="0.25">
      <c r="A328" s="265" t="s">
        <v>112</v>
      </c>
      <c r="B328" s="255" t="s">
        <v>108</v>
      </c>
      <c r="C328" s="255" t="s">
        <v>142</v>
      </c>
      <c r="D328" s="255" t="s">
        <v>112</v>
      </c>
      <c r="E328" s="255">
        <v>6</v>
      </c>
      <c r="F328" s="267">
        <v>3616.5</v>
      </c>
      <c r="G328" s="258"/>
      <c r="H328" s="252"/>
      <c r="I328" s="265" t="s">
        <v>112</v>
      </c>
      <c r="J328" s="255" t="s">
        <v>108</v>
      </c>
      <c r="K328" s="255" t="s">
        <v>142</v>
      </c>
      <c r="L328" s="255" t="s">
        <v>112</v>
      </c>
      <c r="M328" s="255">
        <v>6</v>
      </c>
      <c r="N328" s="267">
        <v>3616.5</v>
      </c>
      <c r="O328" s="258"/>
    </row>
    <row r="329" spans="1:15" x14ac:dyDescent="0.25">
      <c r="A329" s="265" t="s">
        <v>112</v>
      </c>
      <c r="B329" s="255" t="s">
        <v>102</v>
      </c>
      <c r="C329" s="255" t="s">
        <v>159</v>
      </c>
      <c r="D329" s="255" t="s">
        <v>112</v>
      </c>
      <c r="E329" s="255">
        <v>7</v>
      </c>
      <c r="F329" s="267">
        <v>627</v>
      </c>
      <c r="G329" s="258"/>
      <c r="H329" s="252"/>
      <c r="I329" s="265" t="s">
        <v>112</v>
      </c>
      <c r="J329" s="255" t="s">
        <v>102</v>
      </c>
      <c r="K329" s="255" t="s">
        <v>158</v>
      </c>
      <c r="L329" s="255" t="s">
        <v>112</v>
      </c>
      <c r="M329" s="255">
        <v>7</v>
      </c>
      <c r="N329" s="267">
        <v>480.5</v>
      </c>
      <c r="O329" s="258"/>
    </row>
    <row r="330" spans="1:15" x14ac:dyDescent="0.25">
      <c r="A330" s="265" t="s">
        <v>112</v>
      </c>
      <c r="B330" s="255" t="s">
        <v>119</v>
      </c>
      <c r="C330" s="255" t="s">
        <v>151</v>
      </c>
      <c r="D330" s="255" t="s">
        <v>112</v>
      </c>
      <c r="E330" s="255">
        <v>7</v>
      </c>
      <c r="F330" s="267">
        <v>855</v>
      </c>
      <c r="G330" s="258"/>
      <c r="H330" s="252"/>
      <c r="I330" s="265" t="s">
        <v>112</v>
      </c>
      <c r="J330" s="255" t="s">
        <v>102</v>
      </c>
      <c r="K330" s="255" t="s">
        <v>159</v>
      </c>
      <c r="L330" s="255" t="s">
        <v>112</v>
      </c>
      <c r="M330" s="255">
        <v>7</v>
      </c>
      <c r="N330" s="267">
        <v>627</v>
      </c>
      <c r="O330" s="258"/>
    </row>
    <row r="331" spans="1:15" x14ac:dyDescent="0.25">
      <c r="A331" s="265" t="s">
        <v>112</v>
      </c>
      <c r="B331" s="255" t="s">
        <v>128</v>
      </c>
      <c r="C331" s="255" t="s">
        <v>165</v>
      </c>
      <c r="D331" s="255" t="s">
        <v>112</v>
      </c>
      <c r="E331" s="255">
        <v>7</v>
      </c>
      <c r="F331" s="267">
        <v>741</v>
      </c>
      <c r="G331" s="258"/>
      <c r="H331" s="252"/>
      <c r="I331" s="265" t="s">
        <v>112</v>
      </c>
      <c r="J331" s="255" t="s">
        <v>179</v>
      </c>
      <c r="K331" s="255" t="s">
        <v>180</v>
      </c>
      <c r="L331" s="255" t="s">
        <v>112</v>
      </c>
      <c r="M331" s="255">
        <v>5</v>
      </c>
      <c r="N331" s="267">
        <v>629.5</v>
      </c>
      <c r="O331" s="258"/>
    </row>
    <row r="332" spans="1:15" x14ac:dyDescent="0.25">
      <c r="A332" s="265" t="s">
        <v>257</v>
      </c>
      <c r="B332" s="255" t="s">
        <v>113</v>
      </c>
      <c r="C332" s="255" t="s">
        <v>111</v>
      </c>
      <c r="D332" s="255" t="s">
        <v>107</v>
      </c>
      <c r="E332" s="255">
        <v>5</v>
      </c>
      <c r="F332" s="267">
        <v>580</v>
      </c>
      <c r="G332" s="258"/>
      <c r="H332" s="252"/>
      <c r="I332" s="265" t="s">
        <v>257</v>
      </c>
      <c r="J332" s="255" t="s">
        <v>113</v>
      </c>
      <c r="K332" s="255" t="s">
        <v>111</v>
      </c>
      <c r="L332" s="255" t="s">
        <v>107</v>
      </c>
      <c r="M332" s="255">
        <v>5</v>
      </c>
      <c r="N332" s="267">
        <v>580</v>
      </c>
      <c r="O332" s="258"/>
    </row>
    <row r="333" spans="1:15" x14ac:dyDescent="0.25">
      <c r="A333" s="265" t="s">
        <v>116</v>
      </c>
      <c r="B333" s="255" t="s">
        <v>172</v>
      </c>
      <c r="C333" s="255" t="s">
        <v>173</v>
      </c>
      <c r="D333" s="255" t="s">
        <v>116</v>
      </c>
      <c r="E333" s="255">
        <v>7</v>
      </c>
      <c r="F333" s="267">
        <v>1894</v>
      </c>
      <c r="G333" s="258"/>
      <c r="H333" s="252"/>
      <c r="I333" s="265" t="s">
        <v>116</v>
      </c>
      <c r="J333" s="255" t="s">
        <v>128</v>
      </c>
      <c r="K333" s="255" t="s">
        <v>162</v>
      </c>
      <c r="L333" s="255" t="s">
        <v>116</v>
      </c>
      <c r="M333" s="255">
        <v>6</v>
      </c>
      <c r="N333" s="267">
        <v>1961.5</v>
      </c>
      <c r="O333" s="258"/>
    </row>
    <row r="334" spans="1:15" x14ac:dyDescent="0.25">
      <c r="A334" s="265" t="s">
        <v>258</v>
      </c>
      <c r="B334" s="255" t="s">
        <v>121</v>
      </c>
      <c r="C334" s="255" t="s">
        <v>136</v>
      </c>
      <c r="D334" s="255" t="s">
        <v>104</v>
      </c>
      <c r="E334" s="255">
        <v>6</v>
      </c>
      <c r="F334" s="267">
        <v>579</v>
      </c>
      <c r="G334" s="258"/>
      <c r="H334" s="252"/>
      <c r="I334" s="265" t="s">
        <v>258</v>
      </c>
      <c r="J334" s="255" t="s">
        <v>121</v>
      </c>
      <c r="K334" s="255" t="s">
        <v>136</v>
      </c>
      <c r="L334" s="255" t="s">
        <v>104</v>
      </c>
      <c r="M334" s="255">
        <v>6</v>
      </c>
      <c r="N334" s="267">
        <v>579</v>
      </c>
      <c r="O334" s="258"/>
    </row>
    <row r="335" spans="1:15" x14ac:dyDescent="0.25">
      <c r="A335" s="265" t="s">
        <v>104</v>
      </c>
      <c r="B335" s="255" t="s">
        <v>121</v>
      </c>
      <c r="C335" s="255" t="s">
        <v>123</v>
      </c>
      <c r="D335" s="255" t="s">
        <v>104</v>
      </c>
      <c r="E335" s="255">
        <v>5</v>
      </c>
      <c r="F335" s="267">
        <v>833</v>
      </c>
      <c r="G335" s="258"/>
      <c r="H335" s="252"/>
      <c r="I335" s="265" t="s">
        <v>104</v>
      </c>
      <c r="J335" s="255" t="s">
        <v>110</v>
      </c>
      <c r="K335" s="255" t="s">
        <v>181</v>
      </c>
      <c r="L335" s="255" t="s">
        <v>104</v>
      </c>
      <c r="M335" s="255">
        <v>6</v>
      </c>
      <c r="N335" s="267">
        <v>1264.5</v>
      </c>
      <c r="O335" s="258"/>
    </row>
    <row r="336" spans="1:15" x14ac:dyDescent="0.25">
      <c r="A336" s="265" t="s">
        <v>104</v>
      </c>
      <c r="B336" s="255" t="s">
        <v>110</v>
      </c>
      <c r="C336" s="255" t="s">
        <v>181</v>
      </c>
      <c r="D336" s="255" t="s">
        <v>104</v>
      </c>
      <c r="E336" s="255">
        <v>6</v>
      </c>
      <c r="F336" s="267">
        <v>1264.5</v>
      </c>
      <c r="G336" s="258"/>
      <c r="H336" s="252"/>
      <c r="I336" s="265" t="s">
        <v>104</v>
      </c>
      <c r="J336" s="255" t="s">
        <v>121</v>
      </c>
      <c r="K336" s="255" t="s">
        <v>159</v>
      </c>
      <c r="L336" s="255" t="s">
        <v>104</v>
      </c>
      <c r="M336" s="255">
        <v>5</v>
      </c>
      <c r="N336" s="267">
        <v>1764</v>
      </c>
      <c r="O336" s="258"/>
    </row>
    <row r="337" spans="1:15" x14ac:dyDescent="0.25">
      <c r="A337" s="265" t="s">
        <v>104</v>
      </c>
      <c r="B337" s="255" t="s">
        <v>121</v>
      </c>
      <c r="C337" s="255" t="s">
        <v>159</v>
      </c>
      <c r="D337" s="255" t="s">
        <v>104</v>
      </c>
      <c r="E337" s="255">
        <v>5</v>
      </c>
      <c r="F337" s="267">
        <v>1764</v>
      </c>
      <c r="G337" s="258"/>
      <c r="H337" s="252"/>
      <c r="I337" s="265" t="s">
        <v>104</v>
      </c>
      <c r="J337" s="253" t="s">
        <v>121</v>
      </c>
      <c r="K337" s="253" t="s">
        <v>168</v>
      </c>
      <c r="L337" s="253" t="s">
        <v>104</v>
      </c>
      <c r="M337" s="253">
        <v>9</v>
      </c>
      <c r="N337" s="267">
        <v>838</v>
      </c>
      <c r="O337" s="258"/>
    </row>
    <row r="338" spans="1:15" x14ac:dyDescent="0.25">
      <c r="A338" s="257"/>
      <c r="B338" s="253"/>
      <c r="C338" s="253"/>
      <c r="D338" s="254" t="s">
        <v>259</v>
      </c>
      <c r="E338" s="268">
        <v>70</v>
      </c>
      <c r="F338" s="268">
        <v>13957</v>
      </c>
      <c r="G338" s="258"/>
      <c r="H338" s="252"/>
      <c r="I338" s="257"/>
      <c r="J338" s="253"/>
      <c r="K338" s="253"/>
      <c r="L338" s="254" t="s">
        <v>259</v>
      </c>
      <c r="M338" s="268">
        <v>70</v>
      </c>
      <c r="N338" s="268">
        <v>12728.5</v>
      </c>
      <c r="O338" s="258"/>
    </row>
    <row r="339" spans="1:15" ht="15.75" thickBot="1" x14ac:dyDescent="0.3">
      <c r="A339" s="259"/>
      <c r="B339" s="260"/>
      <c r="C339" s="260"/>
      <c r="D339" s="260"/>
      <c r="E339" s="270"/>
      <c r="F339" s="270"/>
      <c r="G339" s="261"/>
      <c r="H339" s="252"/>
      <c r="I339" s="259"/>
      <c r="J339" s="260"/>
      <c r="K339" s="260"/>
      <c r="L339" s="260"/>
      <c r="M339" s="270"/>
      <c r="N339" s="270"/>
      <c r="O339" s="261"/>
    </row>
    <row r="340" spans="1:15" x14ac:dyDescent="0.25">
      <c r="A340" s="252"/>
      <c r="B340" s="252"/>
      <c r="C340" s="252"/>
      <c r="D340" s="252"/>
      <c r="E340" s="252"/>
      <c r="F340" s="252"/>
      <c r="G340" s="252"/>
      <c r="H340" s="252"/>
      <c r="I340" s="252"/>
      <c r="J340" s="252"/>
      <c r="K340" s="252"/>
      <c r="L340" s="252"/>
      <c r="M340" s="252"/>
      <c r="N340" s="252"/>
      <c r="O340" s="252"/>
    </row>
  </sheetData>
  <mergeCells count="1">
    <mergeCell ref="E3:K4"/>
  </mergeCells>
  <pageMargins left="0.7" right="0.7" top="0.75" bottom="0.75" header="0.3" footer="0.3"/>
  <pageSetup orientation="portrait" r:id="rId1"/>
  <ignoredErrors>
    <ignoredError sqref="N81 N85:N8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zoomScale="115" zoomScaleNormal="115" workbookViewId="0">
      <selection activeCell="J16" sqref="J16"/>
    </sheetView>
  </sheetViews>
  <sheetFormatPr defaultRowHeight="15" x14ac:dyDescent="0.25"/>
  <cols>
    <col min="1" max="3" width="9.140625" style="349"/>
    <col min="4" max="4" width="32.42578125" bestFit="1" customWidth="1"/>
    <col min="5" max="5" width="30.7109375" style="48" bestFit="1" customWidth="1"/>
    <col min="6" max="6" width="26" bestFit="1" customWidth="1"/>
    <col min="7" max="26" width="9.140625" style="349"/>
  </cols>
  <sheetData>
    <row r="1" spans="4:6" s="349" customFormat="1" x14ac:dyDescent="0.25">
      <c r="E1" s="362"/>
    </row>
    <row r="2" spans="4:6" s="349" customFormat="1" x14ac:dyDescent="0.25">
      <c r="E2" s="362"/>
    </row>
    <row r="3" spans="4:6" s="349" customFormat="1" ht="15.75" thickBot="1" x14ac:dyDescent="0.3">
      <c r="E3" s="362"/>
    </row>
    <row r="4" spans="4:6" ht="19.5" thickBot="1" x14ac:dyDescent="0.35">
      <c r="D4" s="36" t="s">
        <v>30</v>
      </c>
      <c r="E4" s="49" t="s">
        <v>31</v>
      </c>
      <c r="F4" s="53" t="s">
        <v>32</v>
      </c>
    </row>
    <row r="5" spans="4:6" x14ac:dyDescent="0.25">
      <c r="D5" s="39" t="s">
        <v>33</v>
      </c>
      <c r="E5" s="50">
        <v>140</v>
      </c>
      <c r="F5" s="54" t="s">
        <v>99</v>
      </c>
    </row>
    <row r="6" spans="4:6" x14ac:dyDescent="0.25">
      <c r="D6" s="31" t="s">
        <v>34</v>
      </c>
      <c r="E6" s="51">
        <v>55</v>
      </c>
      <c r="F6" s="55" t="s">
        <v>216</v>
      </c>
    </row>
    <row r="7" spans="4:6" x14ac:dyDescent="0.25">
      <c r="D7" s="31" t="s">
        <v>44</v>
      </c>
      <c r="E7" s="52">
        <v>35</v>
      </c>
      <c r="F7" s="56" t="s">
        <v>235</v>
      </c>
    </row>
    <row r="8" spans="4:6" x14ac:dyDescent="0.25">
      <c r="D8" s="31" t="s">
        <v>35</v>
      </c>
      <c r="E8" s="52">
        <v>20</v>
      </c>
      <c r="F8" s="56" t="s">
        <v>0</v>
      </c>
    </row>
    <row r="9" spans="4:6" x14ac:dyDescent="0.25">
      <c r="D9" s="31"/>
      <c r="E9" s="51"/>
      <c r="F9" s="55"/>
    </row>
    <row r="10" spans="4:6" x14ac:dyDescent="0.25">
      <c r="D10" s="378" t="s">
        <v>45</v>
      </c>
      <c r="E10" s="379"/>
      <c r="F10" s="380"/>
    </row>
    <row r="11" spans="4:6" x14ac:dyDescent="0.25">
      <c r="D11" s="31" t="s">
        <v>36</v>
      </c>
      <c r="E11" s="51">
        <v>10</v>
      </c>
      <c r="F11" s="55" t="s">
        <v>99</v>
      </c>
    </row>
    <row r="12" spans="4:6" x14ac:dyDescent="0.25">
      <c r="D12" s="31" t="s">
        <v>37</v>
      </c>
      <c r="E12" s="51">
        <v>10</v>
      </c>
      <c r="F12" s="55" t="s">
        <v>90</v>
      </c>
    </row>
    <row r="13" spans="4:6" x14ac:dyDescent="0.25">
      <c r="D13" s="31" t="s">
        <v>38</v>
      </c>
      <c r="E13" s="52">
        <v>10</v>
      </c>
      <c r="F13" s="56" t="s">
        <v>99</v>
      </c>
    </row>
    <row r="14" spans="4:6" x14ac:dyDescent="0.25">
      <c r="D14" s="31"/>
      <c r="E14" s="52"/>
      <c r="F14" s="56"/>
    </row>
    <row r="15" spans="4:6" x14ac:dyDescent="0.25">
      <c r="D15" s="31" t="s">
        <v>39</v>
      </c>
      <c r="E15" s="52" t="s">
        <v>40</v>
      </c>
      <c r="F15" s="56" t="s">
        <v>94</v>
      </c>
    </row>
    <row r="16" spans="4:6" x14ac:dyDescent="0.25">
      <c r="D16" s="31"/>
      <c r="E16" s="52"/>
      <c r="F16" s="56"/>
    </row>
    <row r="17" spans="4:6" x14ac:dyDescent="0.25">
      <c r="D17" s="31"/>
      <c r="E17" s="51"/>
      <c r="F17" s="55"/>
    </row>
    <row r="18" spans="4:6" x14ac:dyDescent="0.25">
      <c r="D18" s="57" t="s">
        <v>41</v>
      </c>
      <c r="E18" s="58">
        <v>380</v>
      </c>
      <c r="F18" s="59"/>
    </row>
    <row r="19" spans="4:6" x14ac:dyDescent="0.25">
      <c r="D19" s="57" t="s">
        <v>42</v>
      </c>
      <c r="E19" s="58" t="s">
        <v>43</v>
      </c>
      <c r="F19" s="59"/>
    </row>
    <row r="20" spans="4:6" x14ac:dyDescent="0.25">
      <c r="D20" s="57" t="s">
        <v>46</v>
      </c>
      <c r="E20" s="58">
        <v>280</v>
      </c>
      <c r="F20" s="59"/>
    </row>
    <row r="21" spans="4:6" ht="15.75" thickBot="1" x14ac:dyDescent="0.3">
      <c r="D21" s="60" t="s">
        <v>47</v>
      </c>
      <c r="E21" s="61">
        <v>100</v>
      </c>
      <c r="F21" s="62"/>
    </row>
    <row r="22" spans="4:6" s="349" customFormat="1" x14ac:dyDescent="0.25">
      <c r="E22" s="362"/>
    </row>
    <row r="23" spans="4:6" s="349" customFormat="1" x14ac:dyDescent="0.25">
      <c r="E23" s="362"/>
    </row>
    <row r="24" spans="4:6" s="349" customFormat="1" x14ac:dyDescent="0.25">
      <c r="E24" s="362"/>
    </row>
    <row r="25" spans="4:6" s="349" customFormat="1" x14ac:dyDescent="0.25">
      <c r="E25" s="362"/>
    </row>
    <row r="26" spans="4:6" s="349" customFormat="1" x14ac:dyDescent="0.25">
      <c r="E26" s="362"/>
    </row>
    <row r="27" spans="4:6" s="349" customFormat="1" x14ac:dyDescent="0.25">
      <c r="E27" s="362"/>
    </row>
    <row r="28" spans="4:6" s="349" customFormat="1" x14ac:dyDescent="0.25">
      <c r="E28" s="362"/>
    </row>
    <row r="29" spans="4:6" s="349" customFormat="1" x14ac:dyDescent="0.25">
      <c r="E29" s="362"/>
    </row>
    <row r="30" spans="4:6" s="349" customFormat="1" x14ac:dyDescent="0.25">
      <c r="E30" s="362"/>
    </row>
    <row r="31" spans="4:6" s="349" customFormat="1" x14ac:dyDescent="0.25">
      <c r="E31" s="362"/>
    </row>
    <row r="32" spans="4:6" s="349" customFormat="1" x14ac:dyDescent="0.25">
      <c r="E32" s="362"/>
    </row>
    <row r="33" spans="5:5" s="349" customFormat="1" x14ac:dyDescent="0.25">
      <c r="E33" s="362"/>
    </row>
    <row r="34" spans="5:5" s="349" customFormat="1" x14ac:dyDescent="0.25">
      <c r="E34" s="362"/>
    </row>
    <row r="35" spans="5:5" s="349" customFormat="1" x14ac:dyDescent="0.25">
      <c r="E35" s="362"/>
    </row>
    <row r="36" spans="5:5" s="349" customFormat="1" x14ac:dyDescent="0.25">
      <c r="E36" s="362"/>
    </row>
    <row r="37" spans="5:5" s="349" customFormat="1" x14ac:dyDescent="0.25">
      <c r="E37" s="362"/>
    </row>
    <row r="38" spans="5:5" s="349" customFormat="1" x14ac:dyDescent="0.25">
      <c r="E38" s="362"/>
    </row>
    <row r="39" spans="5:5" s="349" customFormat="1" x14ac:dyDescent="0.25">
      <c r="E39" s="362"/>
    </row>
    <row r="40" spans="5:5" s="349" customFormat="1" x14ac:dyDescent="0.25">
      <c r="E40" s="362"/>
    </row>
    <row r="41" spans="5:5" s="349" customFormat="1" x14ac:dyDescent="0.25">
      <c r="E41" s="362"/>
    </row>
    <row r="42" spans="5:5" s="349" customFormat="1" x14ac:dyDescent="0.25">
      <c r="E42" s="362"/>
    </row>
    <row r="43" spans="5:5" s="349" customFormat="1" x14ac:dyDescent="0.25">
      <c r="E43" s="362"/>
    </row>
    <row r="44" spans="5:5" s="349" customFormat="1" x14ac:dyDescent="0.25">
      <c r="E44" s="362"/>
    </row>
    <row r="45" spans="5:5" s="349" customFormat="1" x14ac:dyDescent="0.25">
      <c r="E45" s="362"/>
    </row>
    <row r="46" spans="5:5" s="349" customFormat="1" x14ac:dyDescent="0.25">
      <c r="E46" s="362"/>
    </row>
    <row r="47" spans="5:5" s="349" customFormat="1" x14ac:dyDescent="0.25">
      <c r="E47" s="362"/>
    </row>
    <row r="48" spans="5:5" s="349" customFormat="1" x14ac:dyDescent="0.25">
      <c r="E48" s="362"/>
    </row>
    <row r="49" spans="5:5" s="349" customFormat="1" x14ac:dyDescent="0.25">
      <c r="E49" s="362"/>
    </row>
    <row r="50" spans="5:5" s="349" customFormat="1" x14ac:dyDescent="0.25">
      <c r="E50" s="362"/>
    </row>
    <row r="51" spans="5:5" s="349" customFormat="1" x14ac:dyDescent="0.25">
      <c r="E51" s="362"/>
    </row>
    <row r="52" spans="5:5" s="349" customFormat="1" x14ac:dyDescent="0.25">
      <c r="E52" s="362"/>
    </row>
    <row r="53" spans="5:5" s="349" customFormat="1" x14ac:dyDescent="0.25">
      <c r="E53" s="362"/>
    </row>
    <row r="54" spans="5:5" s="349" customFormat="1" x14ac:dyDescent="0.25">
      <c r="E54" s="362"/>
    </row>
    <row r="55" spans="5:5" s="349" customFormat="1" x14ac:dyDescent="0.25">
      <c r="E55" s="362"/>
    </row>
    <row r="56" spans="5:5" s="349" customFormat="1" x14ac:dyDescent="0.25">
      <c r="E56" s="362"/>
    </row>
    <row r="57" spans="5:5" s="349" customFormat="1" x14ac:dyDescent="0.25">
      <c r="E57" s="362"/>
    </row>
    <row r="58" spans="5:5" s="349" customFormat="1" x14ac:dyDescent="0.25">
      <c r="E58" s="362"/>
    </row>
    <row r="59" spans="5:5" s="349" customFormat="1" x14ac:dyDescent="0.25">
      <c r="E59" s="362"/>
    </row>
    <row r="60" spans="5:5" s="349" customFormat="1" x14ac:dyDescent="0.25">
      <c r="E60" s="362"/>
    </row>
    <row r="61" spans="5:5" s="349" customFormat="1" x14ac:dyDescent="0.25">
      <c r="E61" s="362"/>
    </row>
    <row r="62" spans="5:5" s="349" customFormat="1" x14ac:dyDescent="0.25">
      <c r="E62" s="362"/>
    </row>
    <row r="63" spans="5:5" s="349" customFormat="1" x14ac:dyDescent="0.25">
      <c r="E63" s="362"/>
    </row>
    <row r="64" spans="5:5" s="349" customFormat="1" x14ac:dyDescent="0.25">
      <c r="E64" s="362"/>
    </row>
    <row r="65" spans="5:5" s="349" customFormat="1" x14ac:dyDescent="0.25">
      <c r="E65" s="362"/>
    </row>
    <row r="66" spans="5:5" s="349" customFormat="1" x14ac:dyDescent="0.25">
      <c r="E66" s="362"/>
    </row>
    <row r="67" spans="5:5" s="349" customFormat="1" x14ac:dyDescent="0.25">
      <c r="E67" s="362"/>
    </row>
    <row r="68" spans="5:5" s="349" customFormat="1" x14ac:dyDescent="0.25">
      <c r="E68" s="362"/>
    </row>
    <row r="69" spans="5:5" s="349" customFormat="1" x14ac:dyDescent="0.25">
      <c r="E69" s="362"/>
    </row>
    <row r="70" spans="5:5" s="349" customFormat="1" x14ac:dyDescent="0.25">
      <c r="E70" s="362"/>
    </row>
    <row r="71" spans="5:5" s="349" customFormat="1" x14ac:dyDescent="0.25">
      <c r="E71" s="362"/>
    </row>
    <row r="72" spans="5:5" s="349" customFormat="1" x14ac:dyDescent="0.25">
      <c r="E72" s="362"/>
    </row>
    <row r="73" spans="5:5" s="349" customFormat="1" x14ac:dyDescent="0.25">
      <c r="E73" s="362"/>
    </row>
    <row r="74" spans="5:5" s="349" customFormat="1" x14ac:dyDescent="0.25">
      <c r="E74" s="362"/>
    </row>
    <row r="75" spans="5:5" s="349" customFormat="1" x14ac:dyDescent="0.25">
      <c r="E75" s="362"/>
    </row>
    <row r="76" spans="5:5" s="349" customFormat="1" x14ac:dyDescent="0.25">
      <c r="E76" s="362"/>
    </row>
    <row r="77" spans="5:5" s="349" customFormat="1" x14ac:dyDescent="0.25">
      <c r="E77" s="362"/>
    </row>
    <row r="78" spans="5:5" s="349" customFormat="1" x14ac:dyDescent="0.25">
      <c r="E78" s="362"/>
    </row>
    <row r="79" spans="5:5" s="349" customFormat="1" x14ac:dyDescent="0.25">
      <c r="E79" s="362"/>
    </row>
    <row r="80" spans="5:5" s="349" customFormat="1" x14ac:dyDescent="0.25">
      <c r="E80" s="362"/>
    </row>
    <row r="81" spans="5:5" s="349" customFormat="1" x14ac:dyDescent="0.25">
      <c r="E81" s="362"/>
    </row>
    <row r="82" spans="5:5" s="349" customFormat="1" x14ac:dyDescent="0.25">
      <c r="E82" s="362"/>
    </row>
    <row r="83" spans="5:5" s="349" customFormat="1" x14ac:dyDescent="0.25">
      <c r="E83" s="362"/>
    </row>
    <row r="84" spans="5:5" s="349" customFormat="1" x14ac:dyDescent="0.25">
      <c r="E84" s="362"/>
    </row>
    <row r="85" spans="5:5" s="349" customFormat="1" x14ac:dyDescent="0.25">
      <c r="E85" s="362"/>
    </row>
    <row r="86" spans="5:5" s="349" customFormat="1" x14ac:dyDescent="0.25">
      <c r="E86" s="362"/>
    </row>
    <row r="87" spans="5:5" s="349" customFormat="1" x14ac:dyDescent="0.25">
      <c r="E87" s="362"/>
    </row>
    <row r="88" spans="5:5" s="349" customFormat="1" x14ac:dyDescent="0.25">
      <c r="E88" s="362"/>
    </row>
    <row r="89" spans="5:5" s="349" customFormat="1" x14ac:dyDescent="0.25">
      <c r="E89" s="362"/>
    </row>
  </sheetData>
  <mergeCells count="1">
    <mergeCell ref="D10:F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115" zoomScaleNormal="115" workbookViewId="0">
      <selection activeCell="B2" sqref="B2:E2"/>
    </sheetView>
  </sheetViews>
  <sheetFormatPr defaultRowHeight="15" x14ac:dyDescent="0.25"/>
  <cols>
    <col min="1" max="1" width="1" style="349" customWidth="1"/>
    <col min="2" max="2" width="56.7109375" style="91" bestFit="1" customWidth="1"/>
    <col min="3" max="3" width="65" style="202" bestFit="1" customWidth="1"/>
    <col min="4" max="4" width="7.7109375" style="202" bestFit="1" customWidth="1"/>
    <col min="5" max="5" width="38.28515625" style="202" bestFit="1" customWidth="1"/>
    <col min="6" max="18" width="9.140625" style="349"/>
  </cols>
  <sheetData>
    <row r="1" spans="1:18" s="349" customFormat="1" ht="8.25" customHeight="1" thickBot="1" x14ac:dyDescent="0.3">
      <c r="B1" s="350"/>
      <c r="C1" s="351"/>
      <c r="D1" s="351"/>
      <c r="E1" s="351"/>
    </row>
    <row r="2" spans="1:18" ht="15.75" thickBot="1" x14ac:dyDescent="0.3">
      <c r="B2" s="381" t="s">
        <v>283</v>
      </c>
      <c r="C2" s="382"/>
      <c r="D2" s="382"/>
      <c r="E2" s="383"/>
    </row>
    <row r="3" spans="1:18" s="349" customFormat="1" ht="15.75" thickBot="1" x14ac:dyDescent="0.3">
      <c r="B3" s="352"/>
      <c r="C3" s="352"/>
      <c r="D3" s="352"/>
      <c r="E3" s="352"/>
    </row>
    <row r="4" spans="1:18" ht="15.75" thickBot="1" x14ac:dyDescent="0.3">
      <c r="B4" s="346"/>
      <c r="C4" s="347" t="s">
        <v>10</v>
      </c>
      <c r="D4" s="346" t="s">
        <v>305</v>
      </c>
      <c r="E4" s="348" t="s">
        <v>304</v>
      </c>
    </row>
    <row r="5" spans="1:18" x14ac:dyDescent="0.25">
      <c r="B5" s="343" t="s">
        <v>284</v>
      </c>
      <c r="C5" s="201" t="s">
        <v>94</v>
      </c>
      <c r="D5" s="200">
        <v>3616.5</v>
      </c>
      <c r="E5" s="339" t="s">
        <v>54</v>
      </c>
    </row>
    <row r="6" spans="1:18" x14ac:dyDescent="0.25">
      <c r="B6" s="344" t="s">
        <v>285</v>
      </c>
      <c r="C6" s="34" t="s">
        <v>94</v>
      </c>
      <c r="D6" s="47">
        <v>500</v>
      </c>
      <c r="E6" s="56" t="s">
        <v>54</v>
      </c>
    </row>
    <row r="7" spans="1:18" x14ac:dyDescent="0.25">
      <c r="B7" s="344" t="s">
        <v>286</v>
      </c>
      <c r="C7" s="34" t="s">
        <v>28</v>
      </c>
      <c r="D7" s="47">
        <v>2022</v>
      </c>
      <c r="E7" s="56" t="s">
        <v>54</v>
      </c>
    </row>
    <row r="8" spans="1:18" x14ac:dyDescent="0.25">
      <c r="B8" s="344" t="s">
        <v>287</v>
      </c>
      <c r="C8" s="34" t="s">
        <v>29</v>
      </c>
      <c r="D8" s="341" t="s">
        <v>57</v>
      </c>
      <c r="E8" s="56" t="s">
        <v>54</v>
      </c>
    </row>
    <row r="9" spans="1:18" x14ac:dyDescent="0.25">
      <c r="B9" s="344" t="s">
        <v>289</v>
      </c>
      <c r="C9" s="34" t="s">
        <v>94</v>
      </c>
      <c r="D9" s="353">
        <v>18</v>
      </c>
      <c r="E9" s="56" t="s">
        <v>54</v>
      </c>
    </row>
    <row r="10" spans="1:18" x14ac:dyDescent="0.25">
      <c r="B10" s="344" t="s">
        <v>288</v>
      </c>
      <c r="C10" s="34" t="s">
        <v>307</v>
      </c>
      <c r="D10" s="353">
        <v>17</v>
      </c>
      <c r="E10" s="56" t="s">
        <v>54</v>
      </c>
    </row>
    <row r="11" spans="1:18" x14ac:dyDescent="0.25">
      <c r="B11" s="344" t="s">
        <v>290</v>
      </c>
      <c r="C11" s="34" t="s">
        <v>308</v>
      </c>
      <c r="D11" s="353">
        <v>7</v>
      </c>
      <c r="E11" s="56" t="s">
        <v>54</v>
      </c>
    </row>
    <row r="12" spans="1:18" x14ac:dyDescent="0.25">
      <c r="B12" s="344" t="s">
        <v>291</v>
      </c>
      <c r="C12" s="34" t="s">
        <v>100</v>
      </c>
      <c r="D12" s="353">
        <v>495</v>
      </c>
      <c r="E12" s="56" t="s">
        <v>54</v>
      </c>
    </row>
    <row r="13" spans="1:18" x14ac:dyDescent="0.25">
      <c r="B13" s="344" t="s">
        <v>292</v>
      </c>
      <c r="C13" s="34" t="s">
        <v>309</v>
      </c>
      <c r="D13" s="353">
        <v>7</v>
      </c>
      <c r="E13" s="56" t="s">
        <v>54</v>
      </c>
    </row>
    <row r="14" spans="1:18" x14ac:dyDescent="0.25">
      <c r="B14" s="344" t="s">
        <v>293</v>
      </c>
      <c r="C14" s="34" t="s">
        <v>0</v>
      </c>
      <c r="D14" s="353">
        <v>131</v>
      </c>
      <c r="E14" s="56" t="s">
        <v>310</v>
      </c>
    </row>
    <row r="15" spans="1:18" x14ac:dyDescent="0.25">
      <c r="B15" s="344" t="s">
        <v>294</v>
      </c>
      <c r="C15" s="34" t="s">
        <v>311</v>
      </c>
      <c r="D15" s="353">
        <v>3</v>
      </c>
      <c r="E15" s="56" t="s">
        <v>54</v>
      </c>
    </row>
    <row r="16" spans="1:18" s="315" customFormat="1" x14ac:dyDescent="0.25">
      <c r="A16" s="349"/>
      <c r="B16" s="344" t="s">
        <v>312</v>
      </c>
      <c r="C16" s="34" t="s">
        <v>313</v>
      </c>
      <c r="D16" s="47">
        <v>52.2</v>
      </c>
      <c r="E16" s="56" t="s">
        <v>54</v>
      </c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</row>
    <row r="17" spans="1:18" x14ac:dyDescent="0.25">
      <c r="B17" s="344" t="s">
        <v>295</v>
      </c>
      <c r="C17" s="34" t="s">
        <v>94</v>
      </c>
      <c r="D17" s="353">
        <v>66</v>
      </c>
      <c r="E17" s="56" t="s">
        <v>54</v>
      </c>
    </row>
    <row r="18" spans="1:18" x14ac:dyDescent="0.25">
      <c r="B18" s="344" t="s">
        <v>296</v>
      </c>
      <c r="C18" s="34" t="s">
        <v>94</v>
      </c>
      <c r="D18" s="353">
        <v>7</v>
      </c>
      <c r="E18" s="56" t="s">
        <v>54</v>
      </c>
    </row>
    <row r="19" spans="1:18" x14ac:dyDescent="0.25">
      <c r="B19" s="344" t="s">
        <v>297</v>
      </c>
      <c r="C19" s="34" t="s">
        <v>100</v>
      </c>
      <c r="D19" s="353">
        <v>41</v>
      </c>
      <c r="E19" s="56" t="s">
        <v>54</v>
      </c>
    </row>
    <row r="20" spans="1:18" x14ac:dyDescent="0.25">
      <c r="B20" s="344" t="s">
        <v>298</v>
      </c>
      <c r="C20" s="34" t="s">
        <v>94</v>
      </c>
      <c r="D20" s="47">
        <v>280.5</v>
      </c>
      <c r="E20" s="56" t="s">
        <v>54</v>
      </c>
    </row>
    <row r="21" spans="1:18" x14ac:dyDescent="0.25">
      <c r="B21" s="344" t="s">
        <v>299</v>
      </c>
      <c r="C21" s="34" t="s">
        <v>94</v>
      </c>
      <c r="D21" s="353">
        <v>1077</v>
      </c>
      <c r="E21" s="56" t="s">
        <v>54</v>
      </c>
    </row>
    <row r="22" spans="1:18" x14ac:dyDescent="0.25">
      <c r="B22" s="344" t="s">
        <v>314</v>
      </c>
      <c r="C22" s="34" t="s">
        <v>27</v>
      </c>
      <c r="D22" s="47">
        <v>10.87</v>
      </c>
      <c r="E22" s="56" t="s">
        <v>54</v>
      </c>
    </row>
    <row r="23" spans="1:18" s="315" customFormat="1" x14ac:dyDescent="0.25">
      <c r="A23" s="349"/>
      <c r="B23" s="344" t="s">
        <v>315</v>
      </c>
      <c r="C23" s="34" t="s">
        <v>100</v>
      </c>
      <c r="D23" s="341" t="s">
        <v>316</v>
      </c>
      <c r="E23" s="56" t="s">
        <v>317</v>
      </c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</row>
    <row r="24" spans="1:18" x14ac:dyDescent="0.25">
      <c r="B24" s="344" t="s">
        <v>300</v>
      </c>
      <c r="C24" s="34" t="s">
        <v>216</v>
      </c>
      <c r="D24" s="15">
        <v>15</v>
      </c>
      <c r="E24" s="56" t="s">
        <v>54</v>
      </c>
    </row>
    <row r="25" spans="1:18" x14ac:dyDescent="0.25">
      <c r="B25" s="344" t="s">
        <v>301</v>
      </c>
      <c r="C25" s="34" t="s">
        <v>245</v>
      </c>
      <c r="D25" s="15">
        <v>19</v>
      </c>
      <c r="E25" s="56" t="s">
        <v>54</v>
      </c>
    </row>
    <row r="26" spans="1:18" x14ac:dyDescent="0.25">
      <c r="B26" s="344" t="s">
        <v>302</v>
      </c>
      <c r="C26" s="34" t="s">
        <v>318</v>
      </c>
      <c r="D26" s="15">
        <v>7</v>
      </c>
      <c r="E26" s="56" t="s">
        <v>54</v>
      </c>
    </row>
    <row r="27" spans="1:18" ht="15.75" thickBot="1" x14ac:dyDescent="0.3">
      <c r="B27" s="345" t="s">
        <v>303</v>
      </c>
      <c r="C27" s="338" t="s">
        <v>319</v>
      </c>
      <c r="D27" s="342">
        <v>64</v>
      </c>
      <c r="E27" s="340" t="s">
        <v>54</v>
      </c>
    </row>
    <row r="28" spans="1:18" s="349" customFormat="1" x14ac:dyDescent="0.25">
      <c r="B28" s="350"/>
      <c r="C28" s="351"/>
      <c r="D28" s="351"/>
      <c r="E28" s="351"/>
    </row>
    <row r="29" spans="1:18" s="349" customFormat="1" x14ac:dyDescent="0.25">
      <c r="B29" s="350"/>
      <c r="C29" s="351"/>
      <c r="D29" s="351"/>
      <c r="E29" s="351"/>
    </row>
  </sheetData>
  <mergeCells count="1">
    <mergeCell ref="B2:E2"/>
  </mergeCells>
  <pageMargins left="0.7" right="0.7" top="0.75" bottom="0.75" header="0.3" footer="0.3"/>
  <pageSetup orientation="portrait" r:id="rId1"/>
  <ignoredErrors>
    <ignoredError sqref="D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G22" sqref="G22"/>
    </sheetView>
  </sheetViews>
  <sheetFormatPr defaultRowHeight="15" x14ac:dyDescent="0.25"/>
  <cols>
    <col min="1" max="16384" width="9.140625" style="349"/>
  </cols>
  <sheetData>
    <row r="1" spans="1:1" x14ac:dyDescent="0.25">
      <c r="A1" s="363" t="s">
        <v>62</v>
      </c>
    </row>
    <row r="2" spans="1:1" x14ac:dyDescent="0.25">
      <c r="A2" s="364"/>
    </row>
    <row r="3" spans="1:1" x14ac:dyDescent="0.25">
      <c r="A3" s="365" t="s">
        <v>63</v>
      </c>
    </row>
    <row r="4" spans="1:1" x14ac:dyDescent="0.25">
      <c r="A4" s="365" t="s">
        <v>64</v>
      </c>
    </row>
    <row r="5" spans="1:1" x14ac:dyDescent="0.25">
      <c r="A5" s="364" t="s">
        <v>65</v>
      </c>
    </row>
    <row r="6" spans="1:1" x14ac:dyDescent="0.25">
      <c r="A6" s="365" t="s">
        <v>66</v>
      </c>
    </row>
    <row r="7" spans="1:1" x14ac:dyDescent="0.25">
      <c r="A7" s="364" t="s">
        <v>67</v>
      </c>
    </row>
    <row r="8" spans="1:1" x14ac:dyDescent="0.25">
      <c r="A8" s="365" t="s">
        <v>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League Table</vt:lpstr>
      <vt:lpstr>Player Points</vt:lpstr>
      <vt:lpstr>Stats</vt:lpstr>
      <vt:lpstr>Teams Breakdown</vt:lpstr>
      <vt:lpstr>Prize Money</vt:lpstr>
      <vt:lpstr>Kevin's Interesting Stats</vt:lpstr>
      <vt:lpstr>Rules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keywords>NOT-APPL</cp:keywords>
  <dc:description>NOT-APPL</dc:description>
  <cp:lastModifiedBy>Kevin</cp:lastModifiedBy>
  <dcterms:created xsi:type="dcterms:W3CDTF">2013-05-17T10:41:39Z</dcterms:created>
  <dcterms:modified xsi:type="dcterms:W3CDTF">2013-09-10T20:26:35Z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</Properties>
</file>